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olw\OneDrive\Desktop\"/>
    </mc:Choice>
  </mc:AlternateContent>
  <xr:revisionPtr revIDLastSave="0" documentId="13_ncr:1_{67218FDB-D876-452C-94E8-A3623050DA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_FilterDatabase" localSheetId="0" hidden="1">Worksheet!$A$3:$L$126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2" i="1" l="1"/>
  <c r="I121" i="1"/>
  <c r="I120" i="1"/>
  <c r="I119" i="1"/>
  <c r="I118" i="1"/>
  <c r="I117" i="1"/>
  <c r="I116" i="1"/>
  <c r="I115" i="1"/>
  <c r="I114" i="1"/>
  <c r="I113" i="1"/>
  <c r="I98" i="1"/>
  <c r="I97" i="1"/>
  <c r="I96" i="1"/>
  <c r="I95" i="1"/>
  <c r="I94" i="1"/>
  <c r="I93" i="1"/>
  <c r="I92" i="1"/>
  <c r="I91" i="1"/>
  <c r="I90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G56" i="1"/>
  <c r="I56" i="1" s="1"/>
  <c r="G79" i="1"/>
  <c r="G88" i="1"/>
  <c r="G89" i="1"/>
  <c r="I89" i="1" s="1"/>
  <c r="I99" i="1"/>
  <c r="I100" i="1"/>
  <c r="I101" i="1"/>
  <c r="I102" i="1"/>
  <c r="I103" i="1"/>
  <c r="I104" i="1"/>
  <c r="I105" i="1"/>
  <c r="I106" i="1"/>
  <c r="I107" i="1"/>
  <c r="I108" i="1"/>
  <c r="I109" i="1"/>
  <c r="I110" i="1"/>
  <c r="G111" i="1"/>
  <c r="I111" i="1"/>
  <c r="G112" i="1"/>
  <c r="I112" i="1"/>
  <c r="G113" i="1"/>
  <c r="I123" i="1"/>
  <c r="I124" i="1"/>
  <c r="I125" i="1"/>
  <c r="E126" i="1"/>
  <c r="F126" i="1"/>
  <c r="D126" i="1"/>
  <c r="G126" i="1" l="1"/>
  <c r="I88" i="1"/>
  <c r="I4" i="1"/>
  <c r="H126" i="1"/>
  <c r="I126" i="1" l="1"/>
</calcChain>
</file>

<file path=xl/sharedStrings.xml><?xml version="1.0" encoding="utf-8"?>
<sst xmlns="http://schemas.openxmlformats.org/spreadsheetml/2006/main" count="382" uniqueCount="140">
  <si>
    <t>투어시작일</t>
  </si>
  <si>
    <t>투어종료일</t>
  </si>
  <si>
    <t>상품명</t>
  </si>
  <si>
    <t>관광수탁금(A)</t>
  </si>
  <si>
    <t>현지랜드비용(한화)(B)</t>
  </si>
  <si>
    <t>B, C발행금액 (부가세포함)</t>
  </si>
  <si>
    <t>비고</t>
  </si>
  <si>
    <t>티켓비</t>
  </si>
  <si>
    <t>숙박</t>
  </si>
  <si>
    <t>기타</t>
  </si>
  <si>
    <t>합계</t>
  </si>
  <si>
    <t>결제수수료</t>
    <phoneticPr fontId="1" type="noConversion"/>
  </si>
  <si>
    <t>결제구분</t>
    <phoneticPr fontId="1" type="noConversion"/>
  </si>
  <si>
    <t>마카오 하우스 오브 댄싱워터쇼 입장권</t>
  </si>
  <si>
    <t>홍콩 ↔ 마카오 송영 서비스(프리미엄 밴 7인승 단독차량)</t>
  </si>
  <si>
    <t>칠곡양떼목장 입장권</t>
  </si>
  <si>
    <t>부여 열기구 자유여행 탑승권</t>
  </si>
  <si>
    <t>63뷔페 파빌리온 용산 식사권</t>
  </si>
  <si>
    <t>여의도 63빌딩 워킹온더클라우드 식사권</t>
  </si>
  <si>
    <t>[인천공항 콜밴 1~7인승] 서울 전 지역 24시 운행</t>
  </si>
  <si>
    <t>문경산악바이크 ATV 이용권</t>
  </si>
  <si>
    <t>[그린어학원] 인천공항 픽업</t>
  </si>
  <si>
    <t>홍콩 홀릭투어(대중교통)</t>
  </si>
  <si>
    <t>[유심스토어] 중국 eSIM 데이터 무제한</t>
  </si>
  <si>
    <t>[유심사]일본 eSIM 데이터 무제한</t>
  </si>
  <si>
    <t>롯데월드 문보트 이용권</t>
  </si>
  <si>
    <t>[유심사]말레이시아 eSIM 데이터 무제한</t>
  </si>
  <si>
    <t>[즉시발송] 정선 로미지안가든 이용권</t>
  </si>
  <si>
    <t>[유심사]중국 eSIM 데이터 무제한</t>
  </si>
  <si>
    <t>거제관광모노레일 탑승권</t>
  </si>
  <si>
    <t>김대현</t>
  </si>
  <si>
    <t>차연희</t>
  </si>
  <si>
    <t>서희명</t>
  </si>
  <si>
    <t>김민오</t>
  </si>
  <si>
    <t>이정은</t>
  </si>
  <si>
    <t>황준혁</t>
  </si>
  <si>
    <t>새미</t>
  </si>
  <si>
    <t>오준석</t>
  </si>
  <si>
    <t>이중호</t>
  </si>
  <si>
    <t>한나 망 Hanna Mang</t>
  </si>
  <si>
    <t>김찬홍</t>
  </si>
  <si>
    <t>최용석</t>
  </si>
  <si>
    <t>이선재</t>
  </si>
  <si>
    <t>이성재</t>
  </si>
  <si>
    <t>이미애</t>
  </si>
  <si>
    <t>박은영</t>
  </si>
  <si>
    <t>강인규</t>
  </si>
  <si>
    <t>신송이</t>
  </si>
  <si>
    <t>정성실</t>
  </si>
  <si>
    <t>최민수</t>
    <phoneticPr fontId="5" type="noConversion"/>
  </si>
  <si>
    <t>전찬호</t>
  </si>
  <si>
    <t>김지혜</t>
  </si>
  <si>
    <t>손경배</t>
  </si>
  <si>
    <t>최지희</t>
  </si>
  <si>
    <t>고소현</t>
  </si>
  <si>
    <t>홍수진</t>
  </si>
  <si>
    <t>고영순</t>
  </si>
  <si>
    <t>정재용</t>
  </si>
  <si>
    <t>김종철</t>
  </si>
  <si>
    <t>이현실</t>
  </si>
  <si>
    <t>이성훈</t>
  </si>
  <si>
    <t>한서윤</t>
  </si>
  <si>
    <t>김승현</t>
  </si>
  <si>
    <t>이종욱</t>
  </si>
  <si>
    <t>이종욱</t>
    <phoneticPr fontId="5" type="noConversion"/>
  </si>
  <si>
    <t>오다훤</t>
  </si>
  <si>
    <t>표재연</t>
  </si>
  <si>
    <t>남윤호</t>
  </si>
  <si>
    <t>황은진</t>
  </si>
  <si>
    <t>김성훈</t>
  </si>
  <si>
    <t>이우준</t>
  </si>
  <si>
    <t>최정후</t>
  </si>
  <si>
    <t>박수미</t>
  </si>
  <si>
    <t>최세림</t>
  </si>
  <si>
    <t>배준우 프란치스코</t>
  </si>
  <si>
    <t>하희준</t>
  </si>
  <si>
    <t>안소현</t>
  </si>
  <si>
    <t>정현욱</t>
  </si>
  <si>
    <t>황정호</t>
  </si>
  <si>
    <t>강혜인</t>
  </si>
  <si>
    <t>정현주</t>
  </si>
  <si>
    <t>김미향</t>
  </si>
  <si>
    <t>윤문희</t>
  </si>
  <si>
    <t>선우현</t>
  </si>
  <si>
    <t>김태원</t>
  </si>
  <si>
    <t>김선은</t>
  </si>
  <si>
    <t>오채민</t>
  </si>
  <si>
    <t>성혜미</t>
  </si>
  <si>
    <t>정기태</t>
  </si>
  <si>
    <t>김중효</t>
  </si>
  <si>
    <t>신범수</t>
  </si>
  <si>
    <t>방송현</t>
  </si>
  <si>
    <t>정혜선</t>
  </si>
  <si>
    <t>박지은</t>
  </si>
  <si>
    <t>장혜정</t>
  </si>
  <si>
    <t>진숙원</t>
  </si>
  <si>
    <t>이대수</t>
  </si>
  <si>
    <t>이소민</t>
  </si>
  <si>
    <t>최은경</t>
  </si>
  <si>
    <t>신민서</t>
  </si>
  <si>
    <t>박명진</t>
  </si>
  <si>
    <t>이정욱</t>
  </si>
  <si>
    <t>김은지</t>
  </si>
  <si>
    <t>유지수</t>
  </si>
  <si>
    <t>성춘옥</t>
  </si>
  <si>
    <t>차정욱</t>
  </si>
  <si>
    <t>황정원</t>
  </si>
  <si>
    <t>신병준</t>
  </si>
  <si>
    <t>김민경</t>
    <phoneticPr fontId="5" type="noConversion"/>
  </si>
  <si>
    <t>한현지</t>
  </si>
  <si>
    <t>한찬희</t>
  </si>
  <si>
    <t>이건학</t>
  </si>
  <si>
    <t>남정민</t>
  </si>
  <si>
    <t>김미진</t>
  </si>
  <si>
    <t>기면태</t>
  </si>
  <si>
    <t>김재환</t>
  </si>
  <si>
    <t>강태훈</t>
  </si>
  <si>
    <t>정민지</t>
  </si>
  <si>
    <t>이지원</t>
  </si>
  <si>
    <t>박태선</t>
  </si>
  <si>
    <t>박민호</t>
  </si>
  <si>
    <t>이대훈</t>
  </si>
  <si>
    <t>이재철</t>
  </si>
  <si>
    <t>김은진</t>
  </si>
  <si>
    <t>임가희</t>
  </si>
  <si>
    <t>정석미</t>
  </si>
  <si>
    <t>이은정</t>
  </si>
  <si>
    <t>손인석</t>
  </si>
  <si>
    <t>조가영</t>
  </si>
  <si>
    <t>이예림</t>
  </si>
  <si>
    <t>김지영</t>
  </si>
  <si>
    <t>H</t>
    <phoneticPr fontId="5" type="noConversion"/>
  </si>
  <si>
    <t>E</t>
    <phoneticPr fontId="5" type="noConversion"/>
  </si>
  <si>
    <t>G</t>
    <phoneticPr fontId="5" type="noConversion"/>
  </si>
  <si>
    <t>F</t>
    <phoneticPr fontId="5" type="noConversion"/>
  </si>
  <si>
    <t>C2</t>
    <phoneticPr fontId="1" type="noConversion"/>
  </si>
  <si>
    <r>
      <rPr>
        <sz val="10"/>
        <color rgb="FF000000"/>
        <rFont val="맑은 고딕"/>
        <family val="3"/>
        <charset val="129"/>
      </rPr>
      <t>이익금</t>
    </r>
    <r>
      <rPr>
        <sz val="10"/>
        <color rgb="FF000000"/>
        <rFont val="Calibri"/>
        <family val="2"/>
      </rPr>
      <t>(</t>
    </r>
    <r>
      <rPr>
        <sz val="10"/>
        <color rgb="FF000000"/>
        <rFont val="맑은 고딕"/>
        <family val="3"/>
        <charset val="129"/>
      </rPr>
      <t>한화</t>
    </r>
    <r>
      <rPr>
        <sz val="10"/>
        <color rgb="FF000000"/>
        <rFont val="Calibri"/>
        <family val="2"/>
      </rPr>
      <t>)</t>
    </r>
    <r>
      <rPr>
        <sz val="10"/>
        <color rgb="FF000000"/>
        <rFont val="Calibri"/>
        <family val="3"/>
        <charset val="129"/>
      </rPr>
      <t>(A-B)</t>
    </r>
    <phoneticPr fontId="1" type="noConversion"/>
  </si>
  <si>
    <t xml:space="preserve"> </t>
    <phoneticPr fontId="1" type="noConversion"/>
  </si>
  <si>
    <t>I</t>
    <phoneticPr fontId="5" type="noConversion"/>
  </si>
  <si>
    <t>TK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</si>
</sst>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rgb="FF000000"/>
      <name val="Calibri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Calibri"/>
      <family val="2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3"/>
      <charset val="129"/>
    </font>
    <font>
      <sz val="10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1" fontId="3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0" fillId="2" borderId="0" xfId="0" applyFill="1" applyAlignment="1">
      <alignment horizontal="right"/>
    </xf>
    <xf numFmtId="14" fontId="4" fillId="0" borderId="2" xfId="0" applyNumberFormat="1" applyFont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41" fontId="0" fillId="2" borderId="0" xfId="1" applyFont="1" applyFill="1" applyAlignment="1">
      <alignment horizontal="right"/>
    </xf>
    <xf numFmtId="41" fontId="0" fillId="0" borderId="0" xfId="1" applyFont="1" applyAlignment="1"/>
    <xf numFmtId="0" fontId="4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1" fontId="0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horizontal="center" vertical="center"/>
    </xf>
    <xf numFmtId="41" fontId="4" fillId="0" borderId="4" xfId="1" applyFont="1" applyBorder="1" applyAlignment="1">
      <alignment vertical="center" wrapText="1"/>
    </xf>
    <xf numFmtId="0" fontId="3" fillId="0" borderId="0" xfId="0" applyFont="1"/>
    <xf numFmtId="41" fontId="8" fillId="0" borderId="1" xfId="1" applyFont="1" applyBorder="1" applyAlignment="1">
      <alignment horizontal="center" vertical="center"/>
    </xf>
    <xf numFmtId="41" fontId="6" fillId="0" borderId="6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1" fontId="7" fillId="0" borderId="1" xfId="1" applyFont="1" applyBorder="1" applyAlignment="1">
      <alignment horizontal="center" vertical="center" wrapText="1"/>
    </xf>
    <xf numFmtId="41" fontId="7" fillId="0" borderId="6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41" fontId="0" fillId="0" borderId="1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6"/>
  <sheetViews>
    <sheetView tabSelected="1" workbookViewId="0">
      <pane ySplit="3" topLeftCell="A4" activePane="bottomLeft" state="frozen"/>
      <selection pane="bottomLeft" activeCell="A2" sqref="A2:A3"/>
    </sheetView>
  </sheetViews>
  <sheetFormatPr defaultRowHeight="15" x14ac:dyDescent="0.25"/>
  <cols>
    <col min="1" max="2" width="15" customWidth="1"/>
    <col min="3" max="3" width="60" customWidth="1"/>
    <col min="4" max="4" width="20" style="6" customWidth="1"/>
    <col min="5" max="9" width="15" style="6" customWidth="1"/>
    <col min="10" max="10" width="15" customWidth="1"/>
    <col min="11" max="11" width="12.7109375" style="6" customWidth="1"/>
    <col min="12" max="12" width="21.28515625" bestFit="1" customWidth="1"/>
  </cols>
  <sheetData>
    <row r="1" spans="1:17" x14ac:dyDescent="0.25">
      <c r="A1" t="s">
        <v>139</v>
      </c>
      <c r="B1" s="13"/>
    </row>
    <row r="2" spans="1:17" x14ac:dyDescent="0.25">
      <c r="A2" s="20" t="s">
        <v>0</v>
      </c>
      <c r="B2" s="20" t="s">
        <v>1</v>
      </c>
      <c r="C2" s="20" t="s">
        <v>2</v>
      </c>
      <c r="D2" s="22" t="s">
        <v>3</v>
      </c>
      <c r="E2" s="22" t="s">
        <v>4</v>
      </c>
      <c r="F2" s="22"/>
      <c r="G2" s="22"/>
      <c r="H2" s="22"/>
      <c r="I2" s="14" t="s">
        <v>136</v>
      </c>
      <c r="J2" s="16" t="s">
        <v>12</v>
      </c>
      <c r="K2" s="18" t="s">
        <v>5</v>
      </c>
      <c r="L2" s="20" t="s">
        <v>6</v>
      </c>
    </row>
    <row r="3" spans="1:17" ht="15.75" customHeight="1" x14ac:dyDescent="0.25">
      <c r="A3" s="20"/>
      <c r="B3" s="20"/>
      <c r="C3" s="20"/>
      <c r="D3" s="23"/>
      <c r="E3" s="10" t="s">
        <v>7</v>
      </c>
      <c r="F3" s="10" t="s">
        <v>8</v>
      </c>
      <c r="G3" s="10" t="s">
        <v>9</v>
      </c>
      <c r="H3" s="11" t="s">
        <v>11</v>
      </c>
      <c r="I3" s="15"/>
      <c r="J3" s="17"/>
      <c r="K3" s="19"/>
      <c r="L3" s="17"/>
    </row>
    <row r="4" spans="1:17" x14ac:dyDescent="0.25">
      <c r="A4" s="2">
        <v>46023</v>
      </c>
      <c r="B4" s="2">
        <v>46023</v>
      </c>
      <c r="C4" s="7" t="s">
        <v>13</v>
      </c>
      <c r="D4" s="12">
        <v>244392</v>
      </c>
      <c r="E4" s="12">
        <v>238650</v>
      </c>
      <c r="F4" s="12"/>
      <c r="G4" s="12"/>
      <c r="H4" s="12">
        <v>0</v>
      </c>
      <c r="I4" s="12">
        <f>D4-(E4+F4+G4+H4)</f>
        <v>5742</v>
      </c>
      <c r="J4" s="7" t="s">
        <v>131</v>
      </c>
      <c r="K4" s="12">
        <v>0</v>
      </c>
      <c r="L4" s="7" t="s">
        <v>30</v>
      </c>
    </row>
    <row r="5" spans="1:17" x14ac:dyDescent="0.25">
      <c r="A5" s="2">
        <v>46023</v>
      </c>
      <c r="B5" s="2">
        <v>46023</v>
      </c>
      <c r="C5" s="7" t="s">
        <v>14</v>
      </c>
      <c r="D5" s="12">
        <v>451186</v>
      </c>
      <c r="E5" s="12"/>
      <c r="F5" s="12"/>
      <c r="G5" s="12">
        <v>366860</v>
      </c>
      <c r="H5" s="12">
        <v>0</v>
      </c>
      <c r="I5" s="12">
        <f t="shared" ref="I5:I68" si="0">D5-(E5+F5+G5+H5)</f>
        <v>84326</v>
      </c>
      <c r="J5" s="7" t="s">
        <v>131</v>
      </c>
      <c r="K5" s="12">
        <v>0</v>
      </c>
      <c r="L5" s="7" t="s">
        <v>31</v>
      </c>
    </row>
    <row r="6" spans="1:17" x14ac:dyDescent="0.25">
      <c r="A6" s="2">
        <v>46024</v>
      </c>
      <c r="B6" s="2">
        <v>46024</v>
      </c>
      <c r="C6" s="7" t="s">
        <v>15</v>
      </c>
      <c r="D6" s="12">
        <v>19380</v>
      </c>
      <c r="E6" s="12">
        <v>18000</v>
      </c>
      <c r="F6" s="12"/>
      <c r="G6" s="12"/>
      <c r="H6" s="12">
        <v>0</v>
      </c>
      <c r="I6" s="12">
        <f t="shared" si="0"/>
        <v>1380</v>
      </c>
      <c r="J6" s="7" t="s">
        <v>131</v>
      </c>
      <c r="K6" s="12">
        <v>0</v>
      </c>
      <c r="L6" s="7" t="s">
        <v>32</v>
      </c>
    </row>
    <row r="7" spans="1:17" x14ac:dyDescent="0.25">
      <c r="A7" s="2">
        <v>46024</v>
      </c>
      <c r="B7" s="2">
        <v>46024</v>
      </c>
      <c r="C7" s="7" t="s">
        <v>16</v>
      </c>
      <c r="D7" s="12">
        <v>338760</v>
      </c>
      <c r="E7" s="12">
        <v>306000</v>
      </c>
      <c r="F7" s="12"/>
      <c r="G7" s="12"/>
      <c r="H7" s="12">
        <v>0</v>
      </c>
      <c r="I7" s="12">
        <f t="shared" si="0"/>
        <v>32760</v>
      </c>
      <c r="J7" s="7" t="s">
        <v>131</v>
      </c>
      <c r="K7" s="12">
        <v>0</v>
      </c>
      <c r="L7" s="7" t="s">
        <v>33</v>
      </c>
    </row>
    <row r="8" spans="1:17" x14ac:dyDescent="0.25">
      <c r="A8" s="2">
        <v>46024</v>
      </c>
      <c r="B8" s="2">
        <v>46024</v>
      </c>
      <c r="C8" s="7" t="s">
        <v>17</v>
      </c>
      <c r="D8" s="12">
        <v>168000</v>
      </c>
      <c r="E8" s="12">
        <v>153000</v>
      </c>
      <c r="F8" s="12"/>
      <c r="G8" s="12"/>
      <c r="H8" s="12">
        <v>8801.1</v>
      </c>
      <c r="I8" s="12">
        <f t="shared" si="0"/>
        <v>6198.8999999999942</v>
      </c>
      <c r="J8" s="7" t="s">
        <v>138</v>
      </c>
      <c r="K8" s="12">
        <v>0</v>
      </c>
      <c r="L8" s="7" t="s">
        <v>34</v>
      </c>
    </row>
    <row r="9" spans="1:17" x14ac:dyDescent="0.25">
      <c r="A9" s="2">
        <v>46024</v>
      </c>
      <c r="B9" s="2">
        <v>46024</v>
      </c>
      <c r="C9" s="7" t="s">
        <v>18</v>
      </c>
      <c r="D9" s="12">
        <v>260000</v>
      </c>
      <c r="E9" s="12">
        <v>237600</v>
      </c>
      <c r="F9" s="12"/>
      <c r="G9" s="12"/>
      <c r="H9" s="12">
        <v>11624.8</v>
      </c>
      <c r="I9" s="12">
        <f>D9-(E9+F9+G9+H9)</f>
        <v>10775.200000000012</v>
      </c>
      <c r="J9" s="7" t="s">
        <v>138</v>
      </c>
      <c r="K9" s="12">
        <v>0</v>
      </c>
      <c r="L9" s="7" t="s">
        <v>35</v>
      </c>
    </row>
    <row r="10" spans="1:17" x14ac:dyDescent="0.25">
      <c r="A10" s="2">
        <v>46024</v>
      </c>
      <c r="B10" s="2">
        <v>46024</v>
      </c>
      <c r="C10" s="7" t="s">
        <v>19</v>
      </c>
      <c r="D10" s="12">
        <v>99000</v>
      </c>
      <c r="E10" s="12"/>
      <c r="F10" s="12"/>
      <c r="G10" s="12">
        <v>88000</v>
      </c>
      <c r="H10" s="12">
        <v>2276</v>
      </c>
      <c r="I10" s="12">
        <f t="shared" si="0"/>
        <v>8724</v>
      </c>
      <c r="J10" s="7" t="s">
        <v>132</v>
      </c>
      <c r="K10" s="12">
        <v>0</v>
      </c>
      <c r="L10" s="7" t="s">
        <v>36</v>
      </c>
    </row>
    <row r="11" spans="1:17" x14ac:dyDescent="0.25">
      <c r="A11" s="2">
        <v>46025</v>
      </c>
      <c r="B11" s="2">
        <v>46025</v>
      </c>
      <c r="C11" s="7" t="s">
        <v>20</v>
      </c>
      <c r="D11" s="12">
        <v>77448</v>
      </c>
      <c r="E11" s="12">
        <v>72000</v>
      </c>
      <c r="F11" s="12"/>
      <c r="G11" s="12"/>
      <c r="H11" s="12">
        <v>0</v>
      </c>
      <c r="I11" s="12">
        <f t="shared" si="0"/>
        <v>5448</v>
      </c>
      <c r="J11" s="7" t="s">
        <v>131</v>
      </c>
      <c r="K11" s="12">
        <v>0</v>
      </c>
      <c r="L11" s="7" t="s">
        <v>37</v>
      </c>
    </row>
    <row r="12" spans="1:17" x14ac:dyDescent="0.25">
      <c r="A12" s="2">
        <v>46025</v>
      </c>
      <c r="B12" s="2">
        <v>46025</v>
      </c>
      <c r="C12" s="7" t="s">
        <v>20</v>
      </c>
      <c r="D12" s="12">
        <v>29043</v>
      </c>
      <c r="E12" s="12">
        <v>27000</v>
      </c>
      <c r="F12" s="12"/>
      <c r="G12" s="12"/>
      <c r="H12" s="12">
        <v>0</v>
      </c>
      <c r="I12" s="12">
        <f>D12-(E12+F12+G12+H12)</f>
        <v>2043</v>
      </c>
      <c r="J12" s="7" t="s">
        <v>131</v>
      </c>
      <c r="K12" s="12">
        <v>0</v>
      </c>
      <c r="L12" s="7" t="s">
        <v>37</v>
      </c>
    </row>
    <row r="13" spans="1:17" x14ac:dyDescent="0.25">
      <c r="A13" s="2">
        <v>46025</v>
      </c>
      <c r="B13" s="2">
        <v>46025</v>
      </c>
      <c r="C13" s="7" t="s">
        <v>15</v>
      </c>
      <c r="D13" s="12">
        <v>29070</v>
      </c>
      <c r="E13" s="12">
        <v>27000</v>
      </c>
      <c r="F13" s="12"/>
      <c r="G13" s="12"/>
      <c r="H13" s="12">
        <v>0</v>
      </c>
      <c r="I13" s="12">
        <f>D13-(E13+F13+G13+H13)</f>
        <v>2070</v>
      </c>
      <c r="J13" s="7" t="s">
        <v>131</v>
      </c>
      <c r="K13" s="12">
        <v>0</v>
      </c>
      <c r="L13" s="7" t="s">
        <v>38</v>
      </c>
      <c r="Q13" s="13" t="s">
        <v>137</v>
      </c>
    </row>
    <row r="14" spans="1:17" x14ac:dyDescent="0.25">
      <c r="A14" s="2">
        <v>46025</v>
      </c>
      <c r="B14" s="2">
        <v>46025</v>
      </c>
      <c r="C14" s="7" t="s">
        <v>21</v>
      </c>
      <c r="D14" s="12">
        <v>99000</v>
      </c>
      <c r="E14" s="12"/>
      <c r="F14" s="12"/>
      <c r="G14" s="12">
        <v>88000</v>
      </c>
      <c r="H14" s="12">
        <v>2276</v>
      </c>
      <c r="I14" s="12">
        <f t="shared" si="0"/>
        <v>8724</v>
      </c>
      <c r="J14" s="7" t="s">
        <v>132</v>
      </c>
      <c r="K14" s="12">
        <v>0</v>
      </c>
      <c r="L14" s="7" t="s">
        <v>39</v>
      </c>
    </row>
    <row r="15" spans="1:17" x14ac:dyDescent="0.25">
      <c r="A15" s="2">
        <v>46025</v>
      </c>
      <c r="B15" s="2">
        <v>46025</v>
      </c>
      <c r="C15" s="7" t="s">
        <v>17</v>
      </c>
      <c r="D15" s="12">
        <v>216000</v>
      </c>
      <c r="E15" s="12">
        <v>196200</v>
      </c>
      <c r="F15" s="12"/>
      <c r="G15" s="12"/>
      <c r="H15" s="12">
        <v>11880</v>
      </c>
      <c r="I15" s="12">
        <f>D15-(E15+F15+G15+H15)</f>
        <v>7920</v>
      </c>
      <c r="J15" s="7" t="s">
        <v>133</v>
      </c>
      <c r="K15" s="12">
        <v>0</v>
      </c>
      <c r="L15" s="7" t="s">
        <v>40</v>
      </c>
    </row>
    <row r="16" spans="1:17" x14ac:dyDescent="0.25">
      <c r="A16" s="2">
        <v>46025</v>
      </c>
      <c r="B16" s="2">
        <v>46025</v>
      </c>
      <c r="C16" s="7" t="s">
        <v>17</v>
      </c>
      <c r="D16" s="12">
        <v>48000</v>
      </c>
      <c r="E16" s="12">
        <v>44100</v>
      </c>
      <c r="F16" s="12"/>
      <c r="G16" s="12"/>
      <c r="H16" s="12">
        <v>2640</v>
      </c>
      <c r="I16" s="12">
        <f>D16-(E16+F16+G16+H16)</f>
        <v>1260</v>
      </c>
      <c r="J16" s="7" t="s">
        <v>133</v>
      </c>
      <c r="K16" s="12">
        <v>0</v>
      </c>
      <c r="L16" s="7" t="s">
        <v>41</v>
      </c>
    </row>
    <row r="17" spans="1:12" x14ac:dyDescent="0.25">
      <c r="A17" s="2">
        <v>46025</v>
      </c>
      <c r="B17" s="2">
        <v>46025</v>
      </c>
      <c r="C17" s="7" t="s">
        <v>17</v>
      </c>
      <c r="D17" s="12">
        <v>432000</v>
      </c>
      <c r="E17" s="12">
        <v>392400</v>
      </c>
      <c r="F17" s="12"/>
      <c r="G17" s="12"/>
      <c r="H17" s="12">
        <v>19668</v>
      </c>
      <c r="I17" s="12">
        <f t="shared" si="0"/>
        <v>19932</v>
      </c>
      <c r="J17" s="7" t="s">
        <v>138</v>
      </c>
      <c r="K17" s="12">
        <v>0</v>
      </c>
      <c r="L17" s="7" t="s">
        <v>41</v>
      </c>
    </row>
    <row r="18" spans="1:12" x14ac:dyDescent="0.25">
      <c r="A18" s="2">
        <v>46025</v>
      </c>
      <c r="B18" s="2">
        <v>46025</v>
      </c>
      <c r="C18" s="7" t="s">
        <v>19</v>
      </c>
      <c r="D18" s="12">
        <v>99000</v>
      </c>
      <c r="E18" s="12"/>
      <c r="F18" s="12"/>
      <c r="G18" s="12">
        <v>88000</v>
      </c>
      <c r="H18" s="12">
        <v>3266</v>
      </c>
      <c r="I18" s="12">
        <f t="shared" si="0"/>
        <v>7734</v>
      </c>
      <c r="J18" s="7" t="s">
        <v>132</v>
      </c>
      <c r="K18" s="12">
        <v>0</v>
      </c>
      <c r="L18" s="7" t="s">
        <v>42</v>
      </c>
    </row>
    <row r="19" spans="1:12" x14ac:dyDescent="0.25">
      <c r="A19" s="2">
        <v>46025</v>
      </c>
      <c r="B19" s="2">
        <v>46025</v>
      </c>
      <c r="C19" s="7" t="s">
        <v>17</v>
      </c>
      <c r="D19" s="12">
        <v>216000</v>
      </c>
      <c r="E19" s="12">
        <v>196200</v>
      </c>
      <c r="F19" s="12"/>
      <c r="G19" s="12"/>
      <c r="H19" s="12">
        <v>10510.5</v>
      </c>
      <c r="I19" s="12">
        <f t="shared" si="0"/>
        <v>9289.5</v>
      </c>
      <c r="J19" s="7" t="s">
        <v>138</v>
      </c>
      <c r="K19" s="12">
        <v>0</v>
      </c>
      <c r="L19" s="7" t="s">
        <v>43</v>
      </c>
    </row>
    <row r="20" spans="1:12" x14ac:dyDescent="0.25">
      <c r="A20" s="2">
        <v>46025</v>
      </c>
      <c r="B20" s="2">
        <v>46025</v>
      </c>
      <c r="C20" s="7" t="s">
        <v>17</v>
      </c>
      <c r="D20" s="12">
        <v>324000</v>
      </c>
      <c r="E20" s="12">
        <v>294300</v>
      </c>
      <c r="F20" s="12"/>
      <c r="G20" s="12"/>
      <c r="H20" s="12">
        <v>13708.838</v>
      </c>
      <c r="I20" s="12">
        <f t="shared" si="0"/>
        <v>15991.162000000011</v>
      </c>
      <c r="J20" s="7" t="s">
        <v>138</v>
      </c>
      <c r="K20" s="12">
        <v>0</v>
      </c>
      <c r="L20" s="7" t="s">
        <v>44</v>
      </c>
    </row>
    <row r="21" spans="1:12" x14ac:dyDescent="0.25">
      <c r="A21" s="2">
        <v>46025</v>
      </c>
      <c r="B21" s="2">
        <v>46025</v>
      </c>
      <c r="C21" s="7" t="s">
        <v>17</v>
      </c>
      <c r="D21" s="12">
        <v>216000</v>
      </c>
      <c r="E21" s="12">
        <v>196200</v>
      </c>
      <c r="F21" s="12"/>
      <c r="G21" s="12"/>
      <c r="H21" s="12">
        <v>11528</v>
      </c>
      <c r="I21" s="12">
        <f t="shared" si="0"/>
        <v>8272</v>
      </c>
      <c r="J21" s="7" t="s">
        <v>138</v>
      </c>
      <c r="K21" s="12">
        <v>0</v>
      </c>
      <c r="L21" s="7" t="s">
        <v>45</v>
      </c>
    </row>
    <row r="22" spans="1:12" x14ac:dyDescent="0.25">
      <c r="A22" s="2">
        <v>46025</v>
      </c>
      <c r="B22" s="2">
        <v>46025</v>
      </c>
      <c r="C22" s="7" t="s">
        <v>17</v>
      </c>
      <c r="D22" s="12">
        <v>216000</v>
      </c>
      <c r="E22" s="12">
        <v>196200</v>
      </c>
      <c r="F22" s="12"/>
      <c r="G22" s="12"/>
      <c r="H22" s="12">
        <v>11880</v>
      </c>
      <c r="I22" s="12">
        <f t="shared" si="0"/>
        <v>7920</v>
      </c>
      <c r="J22" s="7" t="s">
        <v>133</v>
      </c>
      <c r="K22" s="12">
        <v>0</v>
      </c>
      <c r="L22" s="7" t="s">
        <v>46</v>
      </c>
    </row>
    <row r="23" spans="1:12" x14ac:dyDescent="0.25">
      <c r="A23" s="2">
        <v>46026</v>
      </c>
      <c r="B23" s="2">
        <v>46026</v>
      </c>
      <c r="C23" s="7" t="s">
        <v>18</v>
      </c>
      <c r="D23" s="12">
        <v>324000</v>
      </c>
      <c r="E23" s="12">
        <v>297000</v>
      </c>
      <c r="F23" s="12"/>
      <c r="G23" s="12"/>
      <c r="H23" s="12">
        <v>15092</v>
      </c>
      <c r="I23" s="12">
        <f t="shared" si="0"/>
        <v>11908</v>
      </c>
      <c r="J23" s="7" t="s">
        <v>138</v>
      </c>
      <c r="K23" s="12">
        <v>0</v>
      </c>
      <c r="L23" s="7" t="s">
        <v>47</v>
      </c>
    </row>
    <row r="24" spans="1:12" x14ac:dyDescent="0.25">
      <c r="A24" s="2">
        <v>46026</v>
      </c>
      <c r="B24" s="2">
        <v>46026</v>
      </c>
      <c r="C24" s="7" t="s">
        <v>17</v>
      </c>
      <c r="D24" s="12">
        <v>432000</v>
      </c>
      <c r="E24" s="12">
        <v>392400</v>
      </c>
      <c r="F24" s="12"/>
      <c r="G24" s="12"/>
      <c r="H24" s="12">
        <v>23056</v>
      </c>
      <c r="I24" s="12">
        <f t="shared" si="0"/>
        <v>16544</v>
      </c>
      <c r="J24" s="7" t="s">
        <v>138</v>
      </c>
      <c r="K24" s="12">
        <v>0</v>
      </c>
      <c r="L24" s="7" t="s">
        <v>48</v>
      </c>
    </row>
    <row r="25" spans="1:12" x14ac:dyDescent="0.25">
      <c r="A25" s="2">
        <v>46026</v>
      </c>
      <c r="B25" s="2">
        <v>46026</v>
      </c>
      <c r="C25" s="7" t="s">
        <v>18</v>
      </c>
      <c r="D25" s="12">
        <v>432000</v>
      </c>
      <c r="E25" s="12">
        <v>396000</v>
      </c>
      <c r="F25" s="12"/>
      <c r="G25" s="12"/>
      <c r="H25" s="12">
        <v>23056</v>
      </c>
      <c r="I25" s="12">
        <f t="shared" si="0"/>
        <v>12944</v>
      </c>
      <c r="J25" s="7" t="s">
        <v>138</v>
      </c>
      <c r="K25" s="12">
        <v>0</v>
      </c>
      <c r="L25" s="7" t="s">
        <v>49</v>
      </c>
    </row>
    <row r="26" spans="1:12" x14ac:dyDescent="0.25">
      <c r="A26" s="2">
        <v>46027</v>
      </c>
      <c r="B26" s="2">
        <v>46027</v>
      </c>
      <c r="C26" s="7" t="s">
        <v>17</v>
      </c>
      <c r="D26" s="12">
        <v>216000</v>
      </c>
      <c r="E26" s="12">
        <v>196200</v>
      </c>
      <c r="F26" s="12"/>
      <c r="G26" s="12"/>
      <c r="H26" s="12">
        <v>11880</v>
      </c>
      <c r="I26" s="12">
        <f t="shared" si="0"/>
        <v>7920</v>
      </c>
      <c r="J26" s="7" t="s">
        <v>133</v>
      </c>
      <c r="K26" s="12">
        <v>0</v>
      </c>
      <c r="L26" s="7" t="s">
        <v>50</v>
      </c>
    </row>
    <row r="27" spans="1:12" x14ac:dyDescent="0.25">
      <c r="A27" s="2">
        <v>46028</v>
      </c>
      <c r="B27" s="2">
        <v>46028</v>
      </c>
      <c r="C27" s="7" t="s">
        <v>17</v>
      </c>
      <c r="D27" s="12">
        <v>336000</v>
      </c>
      <c r="E27" s="12">
        <v>306000</v>
      </c>
      <c r="F27" s="12"/>
      <c r="G27" s="12"/>
      <c r="H27" s="12">
        <v>16456</v>
      </c>
      <c r="I27" s="12">
        <f t="shared" si="0"/>
        <v>13544</v>
      </c>
      <c r="J27" s="7" t="s">
        <v>138</v>
      </c>
      <c r="K27" s="12">
        <v>0</v>
      </c>
      <c r="L27" s="7" t="s">
        <v>51</v>
      </c>
    </row>
    <row r="28" spans="1:12" x14ac:dyDescent="0.25">
      <c r="A28" s="2">
        <v>46028</v>
      </c>
      <c r="B28" s="2">
        <v>46028</v>
      </c>
      <c r="C28" s="7" t="s">
        <v>19</v>
      </c>
      <c r="D28" s="12">
        <v>99000</v>
      </c>
      <c r="E28" s="12"/>
      <c r="F28" s="12"/>
      <c r="G28" s="12">
        <v>88000</v>
      </c>
      <c r="H28" s="12">
        <v>2276</v>
      </c>
      <c r="I28" s="12">
        <f t="shared" si="0"/>
        <v>8724</v>
      </c>
      <c r="J28" s="7" t="s">
        <v>132</v>
      </c>
      <c r="K28" s="12">
        <v>0</v>
      </c>
      <c r="L28" s="7" t="s">
        <v>36</v>
      </c>
    </row>
    <row r="29" spans="1:12" x14ac:dyDescent="0.25">
      <c r="A29" s="2">
        <v>46029</v>
      </c>
      <c r="B29" s="2">
        <v>46029</v>
      </c>
      <c r="C29" s="7" t="s">
        <v>17</v>
      </c>
      <c r="D29" s="12">
        <v>38000</v>
      </c>
      <c r="E29" s="12">
        <v>35100</v>
      </c>
      <c r="F29" s="12"/>
      <c r="G29" s="12"/>
      <c r="H29" s="12">
        <v>2090</v>
      </c>
      <c r="I29" s="12">
        <f t="shared" si="0"/>
        <v>810</v>
      </c>
      <c r="J29" s="7" t="s">
        <v>133</v>
      </c>
      <c r="K29" s="12">
        <v>0</v>
      </c>
      <c r="L29" s="7" t="s">
        <v>52</v>
      </c>
    </row>
    <row r="30" spans="1:12" x14ac:dyDescent="0.25">
      <c r="A30" s="2">
        <v>46029</v>
      </c>
      <c r="B30" s="2">
        <v>46029</v>
      </c>
      <c r="C30" s="7" t="s">
        <v>17</v>
      </c>
      <c r="D30" s="12">
        <v>168000</v>
      </c>
      <c r="E30" s="12">
        <v>153000</v>
      </c>
      <c r="F30" s="12"/>
      <c r="G30" s="12"/>
      <c r="H30" s="12">
        <v>8168.6</v>
      </c>
      <c r="I30" s="12">
        <f t="shared" si="0"/>
        <v>6831.3999999999942</v>
      </c>
      <c r="J30" s="7" t="s">
        <v>138</v>
      </c>
      <c r="K30" s="12">
        <v>0</v>
      </c>
      <c r="L30" s="7" t="s">
        <v>52</v>
      </c>
    </row>
    <row r="31" spans="1:12" x14ac:dyDescent="0.25">
      <c r="A31" s="2">
        <v>46029</v>
      </c>
      <c r="B31" s="2">
        <v>46029</v>
      </c>
      <c r="C31" s="7" t="s">
        <v>17</v>
      </c>
      <c r="D31" s="12">
        <v>432000</v>
      </c>
      <c r="E31" s="12">
        <v>392400</v>
      </c>
      <c r="F31" s="12"/>
      <c r="G31" s="12"/>
      <c r="H31" s="12">
        <v>23056</v>
      </c>
      <c r="I31" s="12">
        <f t="shared" si="0"/>
        <v>16544</v>
      </c>
      <c r="J31" s="7" t="s">
        <v>138</v>
      </c>
      <c r="K31" s="12">
        <v>0</v>
      </c>
      <c r="L31" s="7" t="s">
        <v>53</v>
      </c>
    </row>
    <row r="32" spans="1:12" x14ac:dyDescent="0.25">
      <c r="A32" s="2">
        <v>46029</v>
      </c>
      <c r="B32" s="2">
        <v>46029</v>
      </c>
      <c r="C32" s="7" t="s">
        <v>17</v>
      </c>
      <c r="D32" s="12">
        <v>168000</v>
      </c>
      <c r="E32" s="12">
        <v>153000</v>
      </c>
      <c r="F32" s="12"/>
      <c r="G32" s="12"/>
      <c r="H32" s="12">
        <v>9240</v>
      </c>
      <c r="I32" s="12">
        <f t="shared" si="0"/>
        <v>5760</v>
      </c>
      <c r="J32" s="7" t="s">
        <v>133</v>
      </c>
      <c r="K32" s="12">
        <v>0</v>
      </c>
      <c r="L32" s="7" t="s">
        <v>54</v>
      </c>
    </row>
    <row r="33" spans="1:12" x14ac:dyDescent="0.25">
      <c r="A33" s="2">
        <v>46029</v>
      </c>
      <c r="B33" s="2">
        <v>46029</v>
      </c>
      <c r="C33" s="7" t="s">
        <v>17</v>
      </c>
      <c r="D33" s="12">
        <v>84000</v>
      </c>
      <c r="E33" s="12">
        <v>76500</v>
      </c>
      <c r="F33" s="12"/>
      <c r="G33" s="12"/>
      <c r="H33" s="12">
        <v>4620</v>
      </c>
      <c r="I33" s="12">
        <f t="shared" si="0"/>
        <v>2880</v>
      </c>
      <c r="J33" s="7" t="s">
        <v>133</v>
      </c>
      <c r="K33" s="12">
        <v>0</v>
      </c>
      <c r="L33" s="7" t="s">
        <v>55</v>
      </c>
    </row>
    <row r="34" spans="1:12" x14ac:dyDescent="0.25">
      <c r="A34" s="2">
        <v>46029</v>
      </c>
      <c r="B34" s="2">
        <v>46029</v>
      </c>
      <c r="C34" s="7" t="s">
        <v>17</v>
      </c>
      <c r="D34" s="12">
        <v>38000</v>
      </c>
      <c r="E34" s="12">
        <v>35100</v>
      </c>
      <c r="F34" s="12"/>
      <c r="G34" s="12"/>
      <c r="H34" s="12">
        <v>2090</v>
      </c>
      <c r="I34" s="12">
        <f t="shared" si="0"/>
        <v>810</v>
      </c>
      <c r="J34" s="7" t="s">
        <v>133</v>
      </c>
      <c r="K34" s="12">
        <v>0</v>
      </c>
      <c r="L34" s="7" t="s">
        <v>55</v>
      </c>
    </row>
    <row r="35" spans="1:12" x14ac:dyDescent="0.25">
      <c r="A35" s="2">
        <v>46030</v>
      </c>
      <c r="B35" s="2">
        <v>46030</v>
      </c>
      <c r="C35" s="7" t="s">
        <v>17</v>
      </c>
      <c r="D35" s="12">
        <v>420000</v>
      </c>
      <c r="E35" s="12">
        <v>382500</v>
      </c>
      <c r="F35" s="12"/>
      <c r="G35" s="12"/>
      <c r="H35" s="12">
        <v>23100</v>
      </c>
      <c r="I35" s="12">
        <f t="shared" si="0"/>
        <v>14400</v>
      </c>
      <c r="J35" s="7" t="s">
        <v>133</v>
      </c>
      <c r="K35" s="12">
        <v>0</v>
      </c>
      <c r="L35" s="7" t="s">
        <v>56</v>
      </c>
    </row>
    <row r="36" spans="1:12" x14ac:dyDescent="0.25">
      <c r="A36" s="2">
        <v>46030</v>
      </c>
      <c r="B36" s="2">
        <v>46030</v>
      </c>
      <c r="C36" s="7" t="s">
        <v>19</v>
      </c>
      <c r="D36" s="12">
        <v>99000</v>
      </c>
      <c r="E36" s="12"/>
      <c r="F36" s="12"/>
      <c r="G36" s="12">
        <v>88000</v>
      </c>
      <c r="H36" s="12">
        <v>3266</v>
      </c>
      <c r="I36" s="12">
        <f t="shared" si="0"/>
        <v>7734</v>
      </c>
      <c r="J36" s="7" t="s">
        <v>132</v>
      </c>
      <c r="K36" s="12">
        <v>0</v>
      </c>
      <c r="L36" s="7" t="s">
        <v>42</v>
      </c>
    </row>
    <row r="37" spans="1:12" x14ac:dyDescent="0.25">
      <c r="A37" s="2">
        <v>46030</v>
      </c>
      <c r="B37" s="2">
        <v>46030</v>
      </c>
      <c r="C37" s="7" t="s">
        <v>17</v>
      </c>
      <c r="D37" s="12">
        <v>38000</v>
      </c>
      <c r="E37" s="12">
        <v>35100</v>
      </c>
      <c r="F37" s="12"/>
      <c r="G37" s="12"/>
      <c r="H37" s="12">
        <v>1914</v>
      </c>
      <c r="I37" s="12">
        <f t="shared" si="0"/>
        <v>986</v>
      </c>
      <c r="J37" s="7" t="s">
        <v>138</v>
      </c>
      <c r="K37" s="12">
        <v>0</v>
      </c>
      <c r="L37" s="7" t="s">
        <v>56</v>
      </c>
    </row>
    <row r="38" spans="1:12" x14ac:dyDescent="0.25">
      <c r="A38" s="2">
        <v>46030</v>
      </c>
      <c r="B38" s="2">
        <v>46030</v>
      </c>
      <c r="C38" s="7" t="s">
        <v>17</v>
      </c>
      <c r="D38" s="12">
        <v>168000</v>
      </c>
      <c r="E38" s="12">
        <v>153000</v>
      </c>
      <c r="F38" s="12"/>
      <c r="G38" s="12"/>
      <c r="H38" s="12">
        <v>9240</v>
      </c>
      <c r="I38" s="12">
        <f t="shared" si="0"/>
        <v>5760</v>
      </c>
      <c r="J38" s="7" t="s">
        <v>133</v>
      </c>
      <c r="K38" s="12">
        <v>0</v>
      </c>
      <c r="L38" s="7" t="s">
        <v>57</v>
      </c>
    </row>
    <row r="39" spans="1:12" x14ac:dyDescent="0.25">
      <c r="A39" s="3">
        <v>46031</v>
      </c>
      <c r="B39" s="3">
        <v>46031</v>
      </c>
      <c r="C39" s="8" t="s">
        <v>19</v>
      </c>
      <c r="D39" s="12">
        <v>89100</v>
      </c>
      <c r="E39" s="12"/>
      <c r="F39" s="12"/>
      <c r="G39" s="12">
        <v>88000</v>
      </c>
      <c r="H39" s="12">
        <v>0</v>
      </c>
      <c r="I39" s="12">
        <f t="shared" si="0"/>
        <v>1100</v>
      </c>
      <c r="J39" s="7" t="s">
        <v>131</v>
      </c>
      <c r="K39" s="12">
        <v>0</v>
      </c>
      <c r="L39" s="7" t="s">
        <v>58</v>
      </c>
    </row>
    <row r="40" spans="1:12" x14ac:dyDescent="0.25">
      <c r="A40" s="2">
        <v>46031</v>
      </c>
      <c r="B40" s="2">
        <v>46031</v>
      </c>
      <c r="C40" s="7" t="s">
        <v>22</v>
      </c>
      <c r="D40" s="12">
        <v>212883</v>
      </c>
      <c r="E40" s="12"/>
      <c r="F40" s="12"/>
      <c r="G40" s="12">
        <v>189000</v>
      </c>
      <c r="H40" s="12">
        <v>0</v>
      </c>
      <c r="I40" s="12">
        <f t="shared" si="0"/>
        <v>23883</v>
      </c>
      <c r="J40" s="7" t="s">
        <v>131</v>
      </c>
      <c r="K40" s="12">
        <v>0</v>
      </c>
      <c r="L40" s="7" t="s">
        <v>59</v>
      </c>
    </row>
    <row r="41" spans="1:12" x14ac:dyDescent="0.25">
      <c r="A41" s="2">
        <v>46031</v>
      </c>
      <c r="B41" s="2">
        <v>46031</v>
      </c>
      <c r="C41" s="7" t="s">
        <v>17</v>
      </c>
      <c r="D41" s="12">
        <v>216000</v>
      </c>
      <c r="E41" s="12">
        <v>196200</v>
      </c>
      <c r="F41" s="12"/>
      <c r="G41" s="12"/>
      <c r="H41" s="12">
        <v>11880</v>
      </c>
      <c r="I41" s="12">
        <f t="shared" si="0"/>
        <v>7920</v>
      </c>
      <c r="J41" s="7" t="s">
        <v>133</v>
      </c>
      <c r="K41" s="12">
        <v>0</v>
      </c>
      <c r="L41" s="7" t="s">
        <v>60</v>
      </c>
    </row>
    <row r="42" spans="1:12" x14ac:dyDescent="0.25">
      <c r="A42" s="2">
        <v>46031</v>
      </c>
      <c r="B42" s="2">
        <v>46031</v>
      </c>
      <c r="C42" s="7" t="s">
        <v>17</v>
      </c>
      <c r="D42" s="12">
        <v>216000</v>
      </c>
      <c r="E42" s="12">
        <v>196200</v>
      </c>
      <c r="F42" s="12"/>
      <c r="G42" s="12"/>
      <c r="H42" s="12">
        <v>11880</v>
      </c>
      <c r="I42" s="12">
        <f t="shared" si="0"/>
        <v>7920</v>
      </c>
      <c r="J42" s="7" t="s">
        <v>133</v>
      </c>
      <c r="K42" s="12">
        <v>0</v>
      </c>
      <c r="L42" s="7" t="s">
        <v>61</v>
      </c>
    </row>
    <row r="43" spans="1:12" x14ac:dyDescent="0.25">
      <c r="A43" s="2">
        <v>46031</v>
      </c>
      <c r="B43" s="2">
        <v>46031</v>
      </c>
      <c r="C43" s="7" t="s">
        <v>17</v>
      </c>
      <c r="D43" s="12">
        <v>48000</v>
      </c>
      <c r="E43" s="12">
        <v>44100</v>
      </c>
      <c r="F43" s="12"/>
      <c r="G43" s="12"/>
      <c r="H43" s="12">
        <v>2640</v>
      </c>
      <c r="I43" s="12">
        <f t="shared" si="0"/>
        <v>1260</v>
      </c>
      <c r="J43" s="7" t="s">
        <v>133</v>
      </c>
      <c r="K43" s="12">
        <v>0</v>
      </c>
      <c r="L43" s="7" t="s">
        <v>60</v>
      </c>
    </row>
    <row r="44" spans="1:12" x14ac:dyDescent="0.25">
      <c r="A44" s="2">
        <v>46032</v>
      </c>
      <c r="B44" s="2">
        <v>46032</v>
      </c>
      <c r="C44" s="7" t="s">
        <v>17</v>
      </c>
      <c r="D44" s="12">
        <v>216000</v>
      </c>
      <c r="E44" s="12">
        <v>196200</v>
      </c>
      <c r="F44" s="12"/>
      <c r="G44" s="12"/>
      <c r="H44" s="12">
        <v>9492.7800000000007</v>
      </c>
      <c r="I44" s="12">
        <f t="shared" si="0"/>
        <v>10307.220000000001</v>
      </c>
      <c r="J44" s="7" t="s">
        <v>138</v>
      </c>
      <c r="K44" s="12">
        <v>0</v>
      </c>
      <c r="L44" s="7" t="s">
        <v>62</v>
      </c>
    </row>
    <row r="45" spans="1:12" x14ac:dyDescent="0.25">
      <c r="A45" s="2">
        <v>46032</v>
      </c>
      <c r="B45" s="2">
        <v>46032</v>
      </c>
      <c r="C45" s="7" t="s">
        <v>17</v>
      </c>
      <c r="D45" s="12">
        <v>432000</v>
      </c>
      <c r="E45" s="12">
        <v>392400</v>
      </c>
      <c r="F45" s="12"/>
      <c r="G45" s="12"/>
      <c r="H45" s="12">
        <v>23056</v>
      </c>
      <c r="I45" s="12">
        <f t="shared" si="0"/>
        <v>16544</v>
      </c>
      <c r="J45" s="7" t="s">
        <v>138</v>
      </c>
      <c r="K45" s="12">
        <v>0</v>
      </c>
      <c r="L45" s="7" t="s">
        <v>63</v>
      </c>
    </row>
    <row r="46" spans="1:12" x14ac:dyDescent="0.25">
      <c r="A46" s="2">
        <v>46032</v>
      </c>
      <c r="B46" s="2">
        <v>46032</v>
      </c>
      <c r="C46" s="7" t="s">
        <v>17</v>
      </c>
      <c r="D46" s="12">
        <v>48000</v>
      </c>
      <c r="E46" s="12">
        <v>44100</v>
      </c>
      <c r="F46" s="12"/>
      <c r="G46" s="12"/>
      <c r="H46" s="12">
        <v>1584</v>
      </c>
      <c r="I46" s="12">
        <f t="shared" si="0"/>
        <v>2316</v>
      </c>
      <c r="J46" s="7" t="s">
        <v>134</v>
      </c>
      <c r="K46" s="12">
        <v>0</v>
      </c>
      <c r="L46" s="7" t="s">
        <v>64</v>
      </c>
    </row>
    <row r="47" spans="1:12" x14ac:dyDescent="0.25">
      <c r="A47" s="2">
        <v>46033</v>
      </c>
      <c r="B47" s="2">
        <v>46033</v>
      </c>
      <c r="C47" s="7" t="s">
        <v>17</v>
      </c>
      <c r="D47" s="12">
        <v>216000</v>
      </c>
      <c r="E47" s="12">
        <v>196200</v>
      </c>
      <c r="F47" s="12"/>
      <c r="G47" s="12"/>
      <c r="H47" s="12">
        <v>11528</v>
      </c>
      <c r="I47" s="12">
        <f t="shared" si="0"/>
        <v>8272</v>
      </c>
      <c r="J47" s="7" t="s">
        <v>138</v>
      </c>
      <c r="K47" s="12">
        <v>0</v>
      </c>
      <c r="L47" s="7" t="s">
        <v>65</v>
      </c>
    </row>
    <row r="48" spans="1:12" x14ac:dyDescent="0.25">
      <c r="A48" s="2">
        <v>46033</v>
      </c>
      <c r="B48" s="2">
        <v>46033</v>
      </c>
      <c r="C48" s="7" t="s">
        <v>17</v>
      </c>
      <c r="D48" s="12">
        <v>216000</v>
      </c>
      <c r="E48" s="12">
        <v>196200</v>
      </c>
      <c r="F48" s="12"/>
      <c r="G48" s="12"/>
      <c r="H48" s="12">
        <v>10340</v>
      </c>
      <c r="I48" s="12">
        <f t="shared" si="0"/>
        <v>9460</v>
      </c>
      <c r="J48" s="7" t="s">
        <v>138</v>
      </c>
      <c r="K48" s="12">
        <v>0</v>
      </c>
      <c r="L48" s="7" t="s">
        <v>66</v>
      </c>
    </row>
    <row r="49" spans="1:12" x14ac:dyDescent="0.25">
      <c r="A49" s="2">
        <v>46033</v>
      </c>
      <c r="B49" s="2">
        <v>46033</v>
      </c>
      <c r="C49" s="7" t="s">
        <v>17</v>
      </c>
      <c r="D49" s="12">
        <v>216000</v>
      </c>
      <c r="E49" s="12">
        <v>196200</v>
      </c>
      <c r="F49" s="12"/>
      <c r="G49" s="12"/>
      <c r="H49" s="12">
        <v>11469.567999999999</v>
      </c>
      <c r="I49" s="12">
        <f t="shared" si="0"/>
        <v>8330.4320000000007</v>
      </c>
      <c r="J49" s="7" t="s">
        <v>138</v>
      </c>
      <c r="K49" s="12">
        <v>0</v>
      </c>
      <c r="L49" s="7" t="s">
        <v>67</v>
      </c>
    </row>
    <row r="50" spans="1:12" x14ac:dyDescent="0.25">
      <c r="A50" s="2">
        <v>46033</v>
      </c>
      <c r="B50" s="2">
        <v>46033</v>
      </c>
      <c r="C50" s="7" t="s">
        <v>17</v>
      </c>
      <c r="D50" s="12">
        <v>216000</v>
      </c>
      <c r="E50" s="12">
        <v>196200</v>
      </c>
      <c r="F50" s="12"/>
      <c r="G50" s="12"/>
      <c r="H50" s="12">
        <v>10491.8</v>
      </c>
      <c r="I50" s="12">
        <f t="shared" si="0"/>
        <v>9308.2000000000116</v>
      </c>
      <c r="J50" s="7" t="s">
        <v>138</v>
      </c>
      <c r="K50" s="12">
        <v>0</v>
      </c>
      <c r="L50" s="7" t="s">
        <v>68</v>
      </c>
    </row>
    <row r="51" spans="1:12" x14ac:dyDescent="0.25">
      <c r="A51" s="2">
        <v>46033</v>
      </c>
      <c r="B51" s="2">
        <v>46033</v>
      </c>
      <c r="C51" s="7" t="s">
        <v>17</v>
      </c>
      <c r="D51" s="12">
        <v>432000</v>
      </c>
      <c r="E51" s="12">
        <v>392400</v>
      </c>
      <c r="F51" s="12"/>
      <c r="G51" s="12"/>
      <c r="H51" s="12">
        <v>23056</v>
      </c>
      <c r="I51" s="12">
        <f t="shared" si="0"/>
        <v>16544</v>
      </c>
      <c r="J51" s="7" t="s">
        <v>138</v>
      </c>
      <c r="K51" s="12">
        <v>0</v>
      </c>
      <c r="L51" s="7" t="s">
        <v>69</v>
      </c>
    </row>
    <row r="52" spans="1:12" x14ac:dyDescent="0.25">
      <c r="A52" s="2">
        <v>46033</v>
      </c>
      <c r="B52" s="2">
        <v>46033</v>
      </c>
      <c r="C52" s="7" t="s">
        <v>18</v>
      </c>
      <c r="D52" s="12">
        <v>520000</v>
      </c>
      <c r="E52" s="12">
        <v>475200</v>
      </c>
      <c r="F52" s="12"/>
      <c r="G52" s="12"/>
      <c r="H52" s="12">
        <v>25960</v>
      </c>
      <c r="I52" s="12">
        <f t="shared" si="0"/>
        <v>18840</v>
      </c>
      <c r="J52" s="7" t="s">
        <v>138</v>
      </c>
      <c r="K52" s="12">
        <v>0</v>
      </c>
      <c r="L52" s="7" t="s">
        <v>70</v>
      </c>
    </row>
    <row r="53" spans="1:12" x14ac:dyDescent="0.25">
      <c r="A53" s="2">
        <v>46034</v>
      </c>
      <c r="B53" s="2">
        <v>46034</v>
      </c>
      <c r="C53" s="7" t="s">
        <v>17</v>
      </c>
      <c r="D53" s="12">
        <v>252000</v>
      </c>
      <c r="E53" s="12">
        <v>229500</v>
      </c>
      <c r="F53" s="12"/>
      <c r="G53" s="12"/>
      <c r="H53" s="12">
        <v>13860</v>
      </c>
      <c r="I53" s="12">
        <f t="shared" si="0"/>
        <v>8640</v>
      </c>
      <c r="J53" s="7" t="s">
        <v>133</v>
      </c>
      <c r="K53" s="12">
        <v>0</v>
      </c>
      <c r="L53" s="7" t="s">
        <v>71</v>
      </c>
    </row>
    <row r="54" spans="1:12" x14ac:dyDescent="0.25">
      <c r="A54" s="2">
        <v>46035</v>
      </c>
      <c r="B54" s="2">
        <v>46035</v>
      </c>
      <c r="C54" s="7" t="s">
        <v>17</v>
      </c>
      <c r="D54" s="12">
        <v>168000</v>
      </c>
      <c r="E54" s="12">
        <v>153000</v>
      </c>
      <c r="F54" s="12"/>
      <c r="G54" s="12"/>
      <c r="H54" s="12">
        <v>9240</v>
      </c>
      <c r="I54" s="12">
        <f t="shared" si="0"/>
        <v>5760</v>
      </c>
      <c r="J54" s="7" t="s">
        <v>133</v>
      </c>
      <c r="K54" s="12">
        <v>0</v>
      </c>
      <c r="L54" s="7" t="s">
        <v>72</v>
      </c>
    </row>
    <row r="55" spans="1:12" x14ac:dyDescent="0.25">
      <c r="A55" s="2">
        <v>46036</v>
      </c>
      <c r="B55" s="2">
        <v>46036</v>
      </c>
      <c r="C55" s="7" t="s">
        <v>17</v>
      </c>
      <c r="D55" s="12">
        <v>432000</v>
      </c>
      <c r="E55" s="12">
        <v>392400</v>
      </c>
      <c r="F55" s="12"/>
      <c r="G55" s="12"/>
      <c r="H55" s="12">
        <v>23760</v>
      </c>
      <c r="I55" s="12">
        <f t="shared" si="0"/>
        <v>15840</v>
      </c>
      <c r="J55" s="7" t="s">
        <v>133</v>
      </c>
      <c r="K55" s="12">
        <v>0</v>
      </c>
      <c r="L55" s="7" t="s">
        <v>73</v>
      </c>
    </row>
    <row r="56" spans="1:12" x14ac:dyDescent="0.25">
      <c r="A56" s="2">
        <v>46037</v>
      </c>
      <c r="B56" s="2">
        <v>46037</v>
      </c>
      <c r="C56" s="7" t="s">
        <v>19</v>
      </c>
      <c r="D56" s="12">
        <v>119000</v>
      </c>
      <c r="E56" s="12"/>
      <c r="F56" s="12"/>
      <c r="G56" s="12">
        <f>85000*1.1</f>
        <v>93500.000000000015</v>
      </c>
      <c r="H56" s="12">
        <v>4319</v>
      </c>
      <c r="I56" s="12">
        <f t="shared" si="0"/>
        <v>21180.999999999985</v>
      </c>
      <c r="J56" s="7" t="s">
        <v>132</v>
      </c>
      <c r="K56" s="12">
        <v>0</v>
      </c>
      <c r="L56" s="7" t="s">
        <v>74</v>
      </c>
    </row>
    <row r="57" spans="1:12" x14ac:dyDescent="0.25">
      <c r="A57" s="2">
        <v>46037</v>
      </c>
      <c r="B57" s="2">
        <v>46037</v>
      </c>
      <c r="C57" s="7" t="s">
        <v>17</v>
      </c>
      <c r="D57" s="12">
        <v>252000</v>
      </c>
      <c r="E57" s="12">
        <v>229500</v>
      </c>
      <c r="F57" s="12"/>
      <c r="G57" s="12"/>
      <c r="H57" s="12">
        <v>13860</v>
      </c>
      <c r="I57" s="12">
        <f t="shared" si="0"/>
        <v>8640</v>
      </c>
      <c r="J57" s="7" t="s">
        <v>133</v>
      </c>
      <c r="K57" s="12">
        <v>0</v>
      </c>
      <c r="L57" s="7" t="s">
        <v>75</v>
      </c>
    </row>
    <row r="58" spans="1:12" x14ac:dyDescent="0.25">
      <c r="A58" s="2">
        <v>46037</v>
      </c>
      <c r="B58" s="2">
        <v>46037</v>
      </c>
      <c r="C58" s="7" t="s">
        <v>17</v>
      </c>
      <c r="D58" s="12">
        <v>38000</v>
      </c>
      <c r="E58" s="12">
        <v>35100</v>
      </c>
      <c r="F58" s="12"/>
      <c r="G58" s="12"/>
      <c r="H58" s="12">
        <v>2090</v>
      </c>
      <c r="I58" s="12">
        <f t="shared" si="0"/>
        <v>810</v>
      </c>
      <c r="J58" s="7" t="s">
        <v>133</v>
      </c>
      <c r="K58" s="12">
        <v>0</v>
      </c>
      <c r="L58" s="7" t="s">
        <v>75</v>
      </c>
    </row>
    <row r="59" spans="1:12" x14ac:dyDescent="0.25">
      <c r="A59" s="2">
        <v>46037</v>
      </c>
      <c r="B59" s="2">
        <v>46037</v>
      </c>
      <c r="C59" s="7" t="s">
        <v>17</v>
      </c>
      <c r="D59" s="12">
        <v>216000</v>
      </c>
      <c r="E59" s="12">
        <v>196200</v>
      </c>
      <c r="F59" s="12"/>
      <c r="G59" s="12"/>
      <c r="H59" s="12">
        <v>11880</v>
      </c>
      <c r="I59" s="12">
        <f t="shared" si="0"/>
        <v>7920</v>
      </c>
      <c r="J59" s="7" t="s">
        <v>133</v>
      </c>
      <c r="K59" s="12">
        <v>0</v>
      </c>
      <c r="L59" s="7" t="s">
        <v>76</v>
      </c>
    </row>
    <row r="60" spans="1:12" x14ac:dyDescent="0.25">
      <c r="A60" s="2">
        <v>46038</v>
      </c>
      <c r="B60" s="2">
        <v>46038</v>
      </c>
      <c r="C60" s="7" t="s">
        <v>20</v>
      </c>
      <c r="D60" s="12">
        <v>38800</v>
      </c>
      <c r="E60" s="12">
        <v>36000</v>
      </c>
      <c r="F60" s="12"/>
      <c r="G60" s="12"/>
      <c r="H60" s="12">
        <v>0</v>
      </c>
      <c r="I60" s="12">
        <f t="shared" si="0"/>
        <v>2800</v>
      </c>
      <c r="J60" s="7" t="s">
        <v>131</v>
      </c>
      <c r="K60" s="12">
        <v>0</v>
      </c>
      <c r="L60" s="7" t="s">
        <v>70</v>
      </c>
    </row>
    <row r="61" spans="1:12" x14ac:dyDescent="0.25">
      <c r="A61" s="2">
        <v>46038</v>
      </c>
      <c r="B61" s="2">
        <v>46038</v>
      </c>
      <c r="C61" s="7" t="s">
        <v>17</v>
      </c>
      <c r="D61" s="12">
        <v>168000</v>
      </c>
      <c r="E61" s="12">
        <v>153000</v>
      </c>
      <c r="F61" s="12"/>
      <c r="G61" s="12"/>
      <c r="H61" s="12">
        <v>9108</v>
      </c>
      <c r="I61" s="12">
        <f t="shared" si="0"/>
        <v>5892</v>
      </c>
      <c r="J61" s="7" t="s">
        <v>138</v>
      </c>
      <c r="K61" s="12">
        <v>0</v>
      </c>
      <c r="L61" s="7" t="s">
        <v>77</v>
      </c>
    </row>
    <row r="62" spans="1:12" x14ac:dyDescent="0.25">
      <c r="A62" s="2">
        <v>46038</v>
      </c>
      <c r="B62" s="2">
        <v>46038</v>
      </c>
      <c r="C62" s="7" t="s">
        <v>17</v>
      </c>
      <c r="D62" s="12">
        <v>168000</v>
      </c>
      <c r="E62" s="12">
        <v>153000</v>
      </c>
      <c r="F62" s="12"/>
      <c r="G62" s="12"/>
      <c r="H62" s="12">
        <v>9240</v>
      </c>
      <c r="I62" s="12">
        <f t="shared" si="0"/>
        <v>5760</v>
      </c>
      <c r="J62" s="7" t="s">
        <v>133</v>
      </c>
      <c r="K62" s="12">
        <v>0</v>
      </c>
      <c r="L62" s="7" t="s">
        <v>78</v>
      </c>
    </row>
    <row r="63" spans="1:12" x14ac:dyDescent="0.25">
      <c r="A63" s="2">
        <v>46039</v>
      </c>
      <c r="B63" s="2">
        <v>46039</v>
      </c>
      <c r="C63" s="7" t="s">
        <v>15</v>
      </c>
      <c r="D63" s="12">
        <v>9690</v>
      </c>
      <c r="E63" s="12">
        <v>9000</v>
      </c>
      <c r="F63" s="12"/>
      <c r="G63" s="12"/>
      <c r="H63" s="12">
        <v>0</v>
      </c>
      <c r="I63" s="12">
        <f t="shared" si="0"/>
        <v>690</v>
      </c>
      <c r="J63" s="7" t="s">
        <v>131</v>
      </c>
      <c r="K63" s="12">
        <v>0</v>
      </c>
      <c r="L63" s="7" t="s">
        <v>79</v>
      </c>
    </row>
    <row r="64" spans="1:12" x14ac:dyDescent="0.25">
      <c r="A64" s="2">
        <v>46039</v>
      </c>
      <c r="B64" s="2">
        <v>46039</v>
      </c>
      <c r="C64" s="7" t="s">
        <v>15</v>
      </c>
      <c r="D64" s="12">
        <v>13566</v>
      </c>
      <c r="E64" s="12">
        <v>12600</v>
      </c>
      <c r="F64" s="12"/>
      <c r="G64" s="12"/>
      <c r="H64" s="12">
        <v>0</v>
      </c>
      <c r="I64" s="12">
        <f t="shared" si="0"/>
        <v>966</v>
      </c>
      <c r="J64" s="7" t="s">
        <v>131</v>
      </c>
      <c r="K64" s="12">
        <v>0</v>
      </c>
      <c r="L64" s="7" t="s">
        <v>79</v>
      </c>
    </row>
    <row r="65" spans="1:12" x14ac:dyDescent="0.25">
      <c r="A65" s="2">
        <v>46039</v>
      </c>
      <c r="B65" s="2">
        <v>46039</v>
      </c>
      <c r="C65" s="7" t="s">
        <v>15</v>
      </c>
      <c r="D65" s="12">
        <v>13566</v>
      </c>
      <c r="E65" s="12">
        <v>12600</v>
      </c>
      <c r="F65" s="12"/>
      <c r="G65" s="12"/>
      <c r="H65" s="12">
        <v>0</v>
      </c>
      <c r="I65" s="12">
        <f t="shared" si="0"/>
        <v>966</v>
      </c>
      <c r="J65" s="7" t="s">
        <v>131</v>
      </c>
      <c r="K65" s="12">
        <v>0</v>
      </c>
      <c r="L65" s="7" t="s">
        <v>80</v>
      </c>
    </row>
    <row r="66" spans="1:12" x14ac:dyDescent="0.25">
      <c r="A66" s="2">
        <v>46039</v>
      </c>
      <c r="B66" s="2">
        <v>46039</v>
      </c>
      <c r="C66" s="7" t="s">
        <v>15</v>
      </c>
      <c r="D66" s="12">
        <v>9690</v>
      </c>
      <c r="E66" s="12">
        <v>9000</v>
      </c>
      <c r="F66" s="12"/>
      <c r="G66" s="12"/>
      <c r="H66" s="12">
        <v>0</v>
      </c>
      <c r="I66" s="12">
        <f t="shared" si="0"/>
        <v>690</v>
      </c>
      <c r="J66" s="7" t="s">
        <v>131</v>
      </c>
      <c r="K66" s="12">
        <v>0</v>
      </c>
      <c r="L66" s="7" t="s">
        <v>81</v>
      </c>
    </row>
    <row r="67" spans="1:12" x14ac:dyDescent="0.25">
      <c r="A67" s="2">
        <v>46039</v>
      </c>
      <c r="B67" s="2">
        <v>46039</v>
      </c>
      <c r="C67" s="7" t="s">
        <v>15</v>
      </c>
      <c r="D67" s="12">
        <v>20349</v>
      </c>
      <c r="E67" s="12">
        <v>18900</v>
      </c>
      <c r="F67" s="12"/>
      <c r="G67" s="12"/>
      <c r="H67" s="12">
        <v>0</v>
      </c>
      <c r="I67" s="12">
        <f t="shared" si="0"/>
        <v>1449</v>
      </c>
      <c r="J67" s="7" t="s">
        <v>131</v>
      </c>
      <c r="K67" s="12">
        <v>0</v>
      </c>
      <c r="L67" s="7" t="s">
        <v>81</v>
      </c>
    </row>
    <row r="68" spans="1:12" x14ac:dyDescent="0.25">
      <c r="A68" s="2">
        <v>46039</v>
      </c>
      <c r="B68" s="2">
        <v>46039</v>
      </c>
      <c r="C68" s="7" t="s">
        <v>14</v>
      </c>
      <c r="D68" s="12">
        <v>455520</v>
      </c>
      <c r="E68" s="12"/>
      <c r="F68" s="12"/>
      <c r="G68" s="12">
        <v>370000</v>
      </c>
      <c r="H68" s="12">
        <v>0</v>
      </c>
      <c r="I68" s="12">
        <f t="shared" si="0"/>
        <v>85520</v>
      </c>
      <c r="J68" s="7" t="s">
        <v>131</v>
      </c>
      <c r="K68" s="12">
        <v>0</v>
      </c>
      <c r="L68" s="7" t="s">
        <v>82</v>
      </c>
    </row>
    <row r="69" spans="1:12" x14ac:dyDescent="0.25">
      <c r="A69" s="2">
        <v>46039</v>
      </c>
      <c r="B69" s="2">
        <v>46039</v>
      </c>
      <c r="C69" s="7" t="s">
        <v>17</v>
      </c>
      <c r="D69" s="12">
        <v>216000</v>
      </c>
      <c r="E69" s="12">
        <v>196200</v>
      </c>
      <c r="F69" s="12"/>
      <c r="G69" s="12"/>
      <c r="H69" s="12">
        <v>11528</v>
      </c>
      <c r="I69" s="12">
        <f t="shared" ref="I69:I125" si="1">D69-(E69+F69+G69+H69)</f>
        <v>8272</v>
      </c>
      <c r="J69" s="7" t="s">
        <v>138</v>
      </c>
      <c r="K69" s="12">
        <v>0</v>
      </c>
      <c r="L69" s="7" t="s">
        <v>83</v>
      </c>
    </row>
    <row r="70" spans="1:12" x14ac:dyDescent="0.25">
      <c r="A70" s="2">
        <v>46039</v>
      </c>
      <c r="B70" s="2">
        <v>46039</v>
      </c>
      <c r="C70" s="7" t="s">
        <v>17</v>
      </c>
      <c r="D70" s="12">
        <v>216000</v>
      </c>
      <c r="E70" s="12">
        <v>196200</v>
      </c>
      <c r="F70" s="12"/>
      <c r="G70" s="12"/>
      <c r="H70" s="12">
        <v>11880</v>
      </c>
      <c r="I70" s="12">
        <f t="shared" si="1"/>
        <v>7920</v>
      </c>
      <c r="J70" s="7" t="s">
        <v>133</v>
      </c>
      <c r="K70" s="12">
        <v>0</v>
      </c>
      <c r="L70" s="7" t="s">
        <v>84</v>
      </c>
    </row>
    <row r="71" spans="1:12" x14ac:dyDescent="0.25">
      <c r="A71" s="2">
        <v>46040</v>
      </c>
      <c r="B71" s="2">
        <v>46040</v>
      </c>
      <c r="C71" s="7" t="s">
        <v>15</v>
      </c>
      <c r="D71" s="12">
        <v>9690</v>
      </c>
      <c r="E71" s="12">
        <v>9000</v>
      </c>
      <c r="F71" s="12"/>
      <c r="G71" s="12"/>
      <c r="H71" s="12">
        <v>0</v>
      </c>
      <c r="I71" s="12">
        <f t="shared" si="1"/>
        <v>690</v>
      </c>
      <c r="J71" s="7" t="s">
        <v>131</v>
      </c>
      <c r="K71" s="12">
        <v>0</v>
      </c>
      <c r="L71" s="7" t="s">
        <v>85</v>
      </c>
    </row>
    <row r="72" spans="1:12" x14ac:dyDescent="0.25">
      <c r="A72" s="2">
        <v>46040</v>
      </c>
      <c r="B72" s="2">
        <v>46040</v>
      </c>
      <c r="C72" s="7" t="s">
        <v>15</v>
      </c>
      <c r="D72" s="12">
        <v>13566</v>
      </c>
      <c r="E72" s="12">
        <v>12600</v>
      </c>
      <c r="F72" s="12"/>
      <c r="G72" s="12"/>
      <c r="H72" s="12">
        <v>0</v>
      </c>
      <c r="I72" s="12">
        <f t="shared" si="1"/>
        <v>966</v>
      </c>
      <c r="J72" s="7" t="s">
        <v>131</v>
      </c>
      <c r="K72" s="12">
        <v>0</v>
      </c>
      <c r="L72" s="7" t="s">
        <v>85</v>
      </c>
    </row>
    <row r="73" spans="1:12" x14ac:dyDescent="0.25">
      <c r="A73" s="2">
        <v>46040</v>
      </c>
      <c r="B73" s="2">
        <v>46040</v>
      </c>
      <c r="C73" s="7" t="s">
        <v>15</v>
      </c>
      <c r="D73" s="12">
        <v>19380</v>
      </c>
      <c r="E73" s="12">
        <v>18000</v>
      </c>
      <c r="F73" s="12"/>
      <c r="G73" s="12"/>
      <c r="H73" s="12">
        <v>0</v>
      </c>
      <c r="I73" s="12">
        <f t="shared" si="1"/>
        <v>1380</v>
      </c>
      <c r="J73" s="7" t="s">
        <v>131</v>
      </c>
      <c r="K73" s="12">
        <v>0</v>
      </c>
      <c r="L73" s="7" t="s">
        <v>86</v>
      </c>
    </row>
    <row r="74" spans="1:12" x14ac:dyDescent="0.25">
      <c r="A74" s="2">
        <v>46040</v>
      </c>
      <c r="B74" s="2">
        <v>46040</v>
      </c>
      <c r="C74" s="7" t="s">
        <v>15</v>
      </c>
      <c r="D74" s="12">
        <v>6783</v>
      </c>
      <c r="E74" s="12">
        <v>6300</v>
      </c>
      <c r="F74" s="12"/>
      <c r="G74" s="12"/>
      <c r="H74" s="12">
        <v>0</v>
      </c>
      <c r="I74" s="12">
        <f t="shared" si="1"/>
        <v>483</v>
      </c>
      <c r="J74" s="7" t="s">
        <v>131</v>
      </c>
      <c r="K74" s="12">
        <v>0</v>
      </c>
      <c r="L74" s="7" t="s">
        <v>86</v>
      </c>
    </row>
    <row r="75" spans="1:12" x14ac:dyDescent="0.25">
      <c r="A75" s="2">
        <v>46040</v>
      </c>
      <c r="B75" s="2">
        <v>46040</v>
      </c>
      <c r="C75" s="7" t="s">
        <v>15</v>
      </c>
      <c r="D75" s="12">
        <v>20349</v>
      </c>
      <c r="E75" s="12">
        <v>18900</v>
      </c>
      <c r="F75" s="12"/>
      <c r="G75" s="12"/>
      <c r="H75" s="12">
        <v>0</v>
      </c>
      <c r="I75" s="12">
        <f t="shared" si="1"/>
        <v>1449</v>
      </c>
      <c r="J75" s="7" t="s">
        <v>131</v>
      </c>
      <c r="K75" s="12">
        <v>0</v>
      </c>
      <c r="L75" s="7" t="s">
        <v>87</v>
      </c>
    </row>
    <row r="76" spans="1:12" x14ac:dyDescent="0.25">
      <c r="A76" s="2">
        <v>46040</v>
      </c>
      <c r="B76" s="2">
        <v>46040</v>
      </c>
      <c r="C76" s="7" t="s">
        <v>17</v>
      </c>
      <c r="D76" s="12">
        <v>218000</v>
      </c>
      <c r="E76" s="12">
        <v>196200</v>
      </c>
      <c r="F76" s="12"/>
      <c r="G76" s="12"/>
      <c r="H76" s="12">
        <v>7913</v>
      </c>
      <c r="I76" s="12">
        <f t="shared" si="1"/>
        <v>13887</v>
      </c>
      <c r="J76" s="7" t="s">
        <v>132</v>
      </c>
      <c r="K76" s="12">
        <v>0</v>
      </c>
      <c r="L76" s="7" t="s">
        <v>88</v>
      </c>
    </row>
    <row r="77" spans="1:12" x14ac:dyDescent="0.25">
      <c r="A77" s="2">
        <v>46040</v>
      </c>
      <c r="B77" s="2">
        <v>46040</v>
      </c>
      <c r="C77" s="7" t="s">
        <v>17</v>
      </c>
      <c r="D77" s="12">
        <v>432000</v>
      </c>
      <c r="E77" s="12">
        <v>392400</v>
      </c>
      <c r="F77" s="12"/>
      <c r="G77" s="12"/>
      <c r="H77" s="12">
        <v>23056</v>
      </c>
      <c r="I77" s="12">
        <f t="shared" si="1"/>
        <v>16544</v>
      </c>
      <c r="J77" s="7" t="s">
        <v>138</v>
      </c>
      <c r="K77" s="12">
        <v>0</v>
      </c>
      <c r="L77" s="7" t="s">
        <v>89</v>
      </c>
    </row>
    <row r="78" spans="1:12" x14ac:dyDescent="0.25">
      <c r="A78" s="2">
        <v>46040</v>
      </c>
      <c r="B78" s="2">
        <v>46040</v>
      </c>
      <c r="C78" s="7" t="s">
        <v>17</v>
      </c>
      <c r="D78" s="12">
        <v>432000</v>
      </c>
      <c r="E78" s="12">
        <v>392400</v>
      </c>
      <c r="F78" s="12"/>
      <c r="G78" s="12"/>
      <c r="H78" s="12">
        <v>23056</v>
      </c>
      <c r="I78" s="12">
        <f t="shared" si="1"/>
        <v>16544</v>
      </c>
      <c r="J78" s="7" t="s">
        <v>138</v>
      </c>
      <c r="K78" s="12">
        <v>0</v>
      </c>
      <c r="L78" s="7" t="s">
        <v>90</v>
      </c>
    </row>
    <row r="79" spans="1:12" x14ac:dyDescent="0.25">
      <c r="A79" s="2">
        <v>46040</v>
      </c>
      <c r="B79" s="2">
        <v>46040</v>
      </c>
      <c r="C79" s="7" t="s">
        <v>19</v>
      </c>
      <c r="D79" s="12">
        <v>119000</v>
      </c>
      <c r="E79" s="12"/>
      <c r="F79" s="12"/>
      <c r="G79" s="12">
        <f>85000*1.1</f>
        <v>93500.000000000015</v>
      </c>
      <c r="H79" s="12">
        <v>6545</v>
      </c>
      <c r="I79" s="12">
        <f t="shared" si="1"/>
        <v>18954.999999999985</v>
      </c>
      <c r="J79" s="7" t="s">
        <v>133</v>
      </c>
      <c r="K79" s="12">
        <v>0</v>
      </c>
      <c r="L79" s="7" t="s">
        <v>91</v>
      </c>
    </row>
    <row r="80" spans="1:12" x14ac:dyDescent="0.25">
      <c r="A80" s="2">
        <v>46041</v>
      </c>
      <c r="B80" s="2">
        <v>46041</v>
      </c>
      <c r="C80" s="7" t="s">
        <v>17</v>
      </c>
      <c r="D80" s="12">
        <v>216000</v>
      </c>
      <c r="E80" s="12">
        <v>196200</v>
      </c>
      <c r="F80" s="12"/>
      <c r="G80" s="12"/>
      <c r="H80" s="12">
        <v>11880</v>
      </c>
      <c r="I80" s="12">
        <f t="shared" si="1"/>
        <v>7920</v>
      </c>
      <c r="J80" s="7" t="s">
        <v>133</v>
      </c>
      <c r="K80" s="12">
        <v>0</v>
      </c>
      <c r="L80" s="7" t="s">
        <v>92</v>
      </c>
    </row>
    <row r="81" spans="1:12" x14ac:dyDescent="0.25">
      <c r="A81" s="2">
        <v>46041</v>
      </c>
      <c r="B81" s="2">
        <v>46041</v>
      </c>
      <c r="C81" s="7" t="s">
        <v>17</v>
      </c>
      <c r="D81" s="12">
        <v>168000</v>
      </c>
      <c r="E81" s="12">
        <v>153000</v>
      </c>
      <c r="F81" s="12"/>
      <c r="G81" s="12"/>
      <c r="H81" s="12">
        <v>9240</v>
      </c>
      <c r="I81" s="12">
        <f t="shared" si="1"/>
        <v>5760</v>
      </c>
      <c r="J81" s="7" t="s">
        <v>133</v>
      </c>
      <c r="K81" s="12">
        <v>0</v>
      </c>
      <c r="L81" s="7" t="s">
        <v>93</v>
      </c>
    </row>
    <row r="82" spans="1:12" x14ac:dyDescent="0.25">
      <c r="A82" s="2">
        <v>46042</v>
      </c>
      <c r="B82" s="2">
        <v>46042</v>
      </c>
      <c r="C82" s="7" t="s">
        <v>23</v>
      </c>
      <c r="D82" s="12">
        <v>1400</v>
      </c>
      <c r="E82" s="12"/>
      <c r="F82" s="12"/>
      <c r="G82" s="12">
        <v>825</v>
      </c>
      <c r="H82" s="12">
        <v>35.42</v>
      </c>
      <c r="I82" s="12">
        <f t="shared" si="1"/>
        <v>539.58000000000004</v>
      </c>
      <c r="J82" s="7" t="s">
        <v>132</v>
      </c>
      <c r="K82" s="12">
        <v>0</v>
      </c>
      <c r="L82" s="7" t="s">
        <v>94</v>
      </c>
    </row>
    <row r="83" spans="1:12" x14ac:dyDescent="0.25">
      <c r="A83" s="2">
        <v>46042</v>
      </c>
      <c r="B83" s="2">
        <v>46042</v>
      </c>
      <c r="C83" s="7" t="s">
        <v>17</v>
      </c>
      <c r="D83" s="12">
        <v>324000</v>
      </c>
      <c r="E83" s="12">
        <v>294300</v>
      </c>
      <c r="F83" s="12"/>
      <c r="G83" s="12"/>
      <c r="H83" s="12">
        <v>17820</v>
      </c>
      <c r="I83" s="12">
        <f t="shared" si="1"/>
        <v>11880</v>
      </c>
      <c r="J83" s="7" t="s">
        <v>133</v>
      </c>
      <c r="K83" s="12">
        <v>0</v>
      </c>
      <c r="L83" s="7" t="s">
        <v>95</v>
      </c>
    </row>
    <row r="84" spans="1:12" x14ac:dyDescent="0.25">
      <c r="A84" s="2">
        <v>46042</v>
      </c>
      <c r="B84" s="2">
        <v>46042</v>
      </c>
      <c r="C84" s="7" t="s">
        <v>17</v>
      </c>
      <c r="D84" s="12">
        <v>108000</v>
      </c>
      <c r="E84" s="12">
        <v>98100</v>
      </c>
      <c r="F84" s="12"/>
      <c r="G84" s="12"/>
      <c r="H84" s="12">
        <v>3652</v>
      </c>
      <c r="I84" s="12">
        <f t="shared" si="1"/>
        <v>6248</v>
      </c>
      <c r="J84" s="7" t="s">
        <v>138</v>
      </c>
      <c r="K84" s="12">
        <v>0</v>
      </c>
      <c r="L84" s="7" t="s">
        <v>95</v>
      </c>
    </row>
    <row r="85" spans="1:12" x14ac:dyDescent="0.25">
      <c r="A85" s="2">
        <v>46044</v>
      </c>
      <c r="B85" s="2">
        <v>46044</v>
      </c>
      <c r="C85" s="7" t="s">
        <v>24</v>
      </c>
      <c r="D85" s="12">
        <v>9120</v>
      </c>
      <c r="E85" s="12"/>
      <c r="F85" s="12"/>
      <c r="G85" s="12">
        <v>4800</v>
      </c>
      <c r="H85" s="12">
        <v>240</v>
      </c>
      <c r="I85" s="12">
        <f t="shared" si="1"/>
        <v>4080</v>
      </c>
      <c r="J85" s="7" t="s">
        <v>132</v>
      </c>
      <c r="K85" s="12">
        <v>0</v>
      </c>
      <c r="L85" s="7" t="s">
        <v>96</v>
      </c>
    </row>
    <row r="86" spans="1:12" x14ac:dyDescent="0.25">
      <c r="A86" s="2">
        <v>46044</v>
      </c>
      <c r="B86" s="2">
        <v>46044</v>
      </c>
      <c r="C86" s="7" t="s">
        <v>15</v>
      </c>
      <c r="D86" s="12">
        <v>13566</v>
      </c>
      <c r="E86" s="12">
        <v>12600</v>
      </c>
      <c r="F86" s="12"/>
      <c r="G86" s="12"/>
      <c r="H86" s="12">
        <v>0</v>
      </c>
      <c r="I86" s="12">
        <f t="shared" si="1"/>
        <v>966</v>
      </c>
      <c r="J86" s="7" t="s">
        <v>131</v>
      </c>
      <c r="K86" s="12">
        <v>0</v>
      </c>
      <c r="L86" s="7" t="s">
        <v>97</v>
      </c>
    </row>
    <row r="87" spans="1:12" x14ac:dyDescent="0.25">
      <c r="A87" s="2">
        <v>46044</v>
      </c>
      <c r="B87" s="2">
        <v>46044</v>
      </c>
      <c r="C87" s="7" t="s">
        <v>17</v>
      </c>
      <c r="D87" s="12">
        <v>85000</v>
      </c>
      <c r="E87" s="12">
        <v>76500</v>
      </c>
      <c r="F87" s="12"/>
      <c r="G87" s="12"/>
      <c r="H87" s="12">
        <v>2150</v>
      </c>
      <c r="I87" s="12">
        <f t="shared" si="1"/>
        <v>6350</v>
      </c>
      <c r="J87" s="7" t="s">
        <v>132</v>
      </c>
      <c r="K87" s="12">
        <v>0</v>
      </c>
      <c r="L87" s="7" t="s">
        <v>98</v>
      </c>
    </row>
    <row r="88" spans="1:12" x14ac:dyDescent="0.25">
      <c r="A88" s="2">
        <v>46044</v>
      </c>
      <c r="B88" s="2">
        <v>46044</v>
      </c>
      <c r="C88" s="7" t="s">
        <v>19</v>
      </c>
      <c r="D88" s="12">
        <v>208000</v>
      </c>
      <c r="E88" s="12"/>
      <c r="F88" s="12"/>
      <c r="G88" s="12">
        <f>170000*1.1</f>
        <v>187000.00000000003</v>
      </c>
      <c r="H88" s="12">
        <v>5262.4</v>
      </c>
      <c r="I88" s="12">
        <f t="shared" si="1"/>
        <v>15737.599999999977</v>
      </c>
      <c r="J88" s="7" t="s">
        <v>132</v>
      </c>
      <c r="K88" s="12">
        <v>0</v>
      </c>
      <c r="L88" s="7" t="s">
        <v>99</v>
      </c>
    </row>
    <row r="89" spans="1:12" x14ac:dyDescent="0.25">
      <c r="A89" s="2">
        <v>46044</v>
      </c>
      <c r="B89" s="2">
        <v>46044</v>
      </c>
      <c r="C89" s="7" t="s">
        <v>19</v>
      </c>
      <c r="D89" s="12">
        <v>208000</v>
      </c>
      <c r="E89" s="12"/>
      <c r="F89" s="12"/>
      <c r="G89" s="12">
        <f>170000*1.1</f>
        <v>187000.00000000003</v>
      </c>
      <c r="H89" s="12">
        <v>5262.4</v>
      </c>
      <c r="I89" s="12">
        <f t="shared" si="1"/>
        <v>15737.599999999977</v>
      </c>
      <c r="J89" s="7" t="s">
        <v>132</v>
      </c>
      <c r="K89" s="12">
        <v>0</v>
      </c>
      <c r="L89" s="7" t="s">
        <v>99</v>
      </c>
    </row>
    <row r="90" spans="1:12" x14ac:dyDescent="0.25">
      <c r="A90" s="2">
        <v>46044</v>
      </c>
      <c r="B90" s="2">
        <v>46044</v>
      </c>
      <c r="C90" s="7" t="s">
        <v>17</v>
      </c>
      <c r="D90" s="12">
        <v>324000</v>
      </c>
      <c r="E90" s="12">
        <v>294300</v>
      </c>
      <c r="F90" s="12"/>
      <c r="G90" s="12"/>
      <c r="H90" s="12">
        <v>17292</v>
      </c>
      <c r="I90" s="12">
        <f t="shared" si="1"/>
        <v>12408</v>
      </c>
      <c r="J90" s="7" t="s">
        <v>138</v>
      </c>
      <c r="K90" s="12">
        <v>0</v>
      </c>
      <c r="L90" s="7" t="s">
        <v>100</v>
      </c>
    </row>
    <row r="91" spans="1:12" x14ac:dyDescent="0.25">
      <c r="A91" s="2">
        <v>46044</v>
      </c>
      <c r="B91" s="2">
        <v>46044</v>
      </c>
      <c r="C91" s="7" t="s">
        <v>17</v>
      </c>
      <c r="D91" s="12">
        <v>252000</v>
      </c>
      <c r="E91" s="12">
        <v>229500</v>
      </c>
      <c r="F91" s="12"/>
      <c r="G91" s="12"/>
      <c r="H91" s="12">
        <v>13860</v>
      </c>
      <c r="I91" s="12">
        <f t="shared" si="1"/>
        <v>8640</v>
      </c>
      <c r="J91" s="7" t="s">
        <v>133</v>
      </c>
      <c r="K91" s="12">
        <v>0</v>
      </c>
      <c r="L91" s="7" t="s">
        <v>101</v>
      </c>
    </row>
    <row r="92" spans="1:12" x14ac:dyDescent="0.25">
      <c r="A92" s="2">
        <v>46045</v>
      </c>
      <c r="B92" s="2">
        <v>46045</v>
      </c>
      <c r="C92" s="7" t="s">
        <v>25</v>
      </c>
      <c r="D92" s="12">
        <v>32305</v>
      </c>
      <c r="E92" s="12">
        <v>28000</v>
      </c>
      <c r="F92" s="12"/>
      <c r="G92" s="12"/>
      <c r="H92" s="12">
        <v>0</v>
      </c>
      <c r="I92" s="12">
        <f t="shared" si="1"/>
        <v>4305</v>
      </c>
      <c r="J92" s="7" t="s">
        <v>131</v>
      </c>
      <c r="K92" s="12">
        <v>0</v>
      </c>
      <c r="L92" s="7" t="s">
        <v>102</v>
      </c>
    </row>
    <row r="93" spans="1:12" x14ac:dyDescent="0.25">
      <c r="A93" s="2">
        <v>46045</v>
      </c>
      <c r="B93" s="2">
        <v>46045</v>
      </c>
      <c r="C93" s="7" t="s">
        <v>17</v>
      </c>
      <c r="D93" s="12">
        <v>168000</v>
      </c>
      <c r="E93" s="12">
        <v>153000</v>
      </c>
      <c r="F93" s="12"/>
      <c r="G93" s="12"/>
      <c r="H93" s="12">
        <v>9240</v>
      </c>
      <c r="I93" s="12">
        <f t="shared" si="1"/>
        <v>5760</v>
      </c>
      <c r="J93" s="7" t="s">
        <v>133</v>
      </c>
      <c r="K93" s="12">
        <v>0</v>
      </c>
      <c r="L93" s="7" t="s">
        <v>103</v>
      </c>
    </row>
    <row r="94" spans="1:12" x14ac:dyDescent="0.25">
      <c r="A94" s="2">
        <v>46045</v>
      </c>
      <c r="B94" s="2">
        <v>46045</v>
      </c>
      <c r="C94" s="7" t="s">
        <v>17</v>
      </c>
      <c r="D94" s="12">
        <v>336000</v>
      </c>
      <c r="E94" s="12">
        <v>306000</v>
      </c>
      <c r="F94" s="12"/>
      <c r="G94" s="12"/>
      <c r="H94" s="12">
        <v>18480</v>
      </c>
      <c r="I94" s="12">
        <f t="shared" si="1"/>
        <v>11520</v>
      </c>
      <c r="J94" s="7" t="s">
        <v>133</v>
      </c>
      <c r="K94" s="12">
        <v>0</v>
      </c>
      <c r="L94" s="7" t="s">
        <v>104</v>
      </c>
    </row>
    <row r="95" spans="1:12" x14ac:dyDescent="0.25">
      <c r="A95" s="2">
        <v>46046</v>
      </c>
      <c r="B95" s="2">
        <v>46046</v>
      </c>
      <c r="C95" s="7" t="s">
        <v>15</v>
      </c>
      <c r="D95" s="12">
        <v>19380</v>
      </c>
      <c r="E95" s="12">
        <v>18000</v>
      </c>
      <c r="F95" s="12"/>
      <c r="G95" s="12"/>
      <c r="H95" s="12">
        <v>0</v>
      </c>
      <c r="I95" s="12">
        <f t="shared" si="1"/>
        <v>1380</v>
      </c>
      <c r="J95" s="7" t="s">
        <v>131</v>
      </c>
      <c r="K95" s="12">
        <v>0</v>
      </c>
      <c r="L95" s="7" t="s">
        <v>105</v>
      </c>
    </row>
    <row r="96" spans="1:12" x14ac:dyDescent="0.25">
      <c r="A96" s="2">
        <v>46046</v>
      </c>
      <c r="B96" s="2">
        <v>46046</v>
      </c>
      <c r="C96" s="7" t="s">
        <v>15</v>
      </c>
      <c r="D96" s="12">
        <v>9690</v>
      </c>
      <c r="E96" s="12">
        <v>9000</v>
      </c>
      <c r="F96" s="12"/>
      <c r="G96" s="12"/>
      <c r="H96" s="12">
        <v>0</v>
      </c>
      <c r="I96" s="12">
        <f t="shared" si="1"/>
        <v>690</v>
      </c>
      <c r="J96" s="7" t="s">
        <v>131</v>
      </c>
      <c r="K96" s="12">
        <v>0</v>
      </c>
      <c r="L96" s="7" t="s">
        <v>106</v>
      </c>
    </row>
    <row r="97" spans="1:12" x14ac:dyDescent="0.25">
      <c r="A97" s="2">
        <v>46046</v>
      </c>
      <c r="B97" s="2">
        <v>46046</v>
      </c>
      <c r="C97" s="7" t="s">
        <v>15</v>
      </c>
      <c r="D97" s="12">
        <v>6783</v>
      </c>
      <c r="E97" s="12">
        <v>6300</v>
      </c>
      <c r="F97" s="12"/>
      <c r="G97" s="12"/>
      <c r="H97" s="12">
        <v>0</v>
      </c>
      <c r="I97" s="12">
        <f t="shared" si="1"/>
        <v>483</v>
      </c>
      <c r="J97" s="7" t="s">
        <v>131</v>
      </c>
      <c r="K97" s="12">
        <v>0</v>
      </c>
      <c r="L97" s="7" t="s">
        <v>106</v>
      </c>
    </row>
    <row r="98" spans="1:12" x14ac:dyDescent="0.25">
      <c r="A98" s="2">
        <v>46046</v>
      </c>
      <c r="B98" s="2">
        <v>46046</v>
      </c>
      <c r="C98" s="7" t="s">
        <v>26</v>
      </c>
      <c r="D98" s="12">
        <v>13940</v>
      </c>
      <c r="E98" s="12"/>
      <c r="F98" s="12"/>
      <c r="G98" s="12">
        <v>8150</v>
      </c>
      <c r="H98" s="12">
        <v>352</v>
      </c>
      <c r="I98" s="12">
        <f t="shared" si="1"/>
        <v>5438</v>
      </c>
      <c r="J98" s="7" t="s">
        <v>132</v>
      </c>
      <c r="K98" s="12">
        <v>0</v>
      </c>
      <c r="L98" s="7" t="s">
        <v>107</v>
      </c>
    </row>
    <row r="99" spans="1:12" x14ac:dyDescent="0.25">
      <c r="A99" s="2">
        <v>46046</v>
      </c>
      <c r="B99" s="2">
        <v>46046</v>
      </c>
      <c r="C99" s="7" t="s">
        <v>27</v>
      </c>
      <c r="D99" s="12">
        <v>20306</v>
      </c>
      <c r="E99" s="12">
        <v>18000</v>
      </c>
      <c r="F99" s="12"/>
      <c r="G99" s="12"/>
      <c r="H99" s="12">
        <v>0</v>
      </c>
      <c r="I99" s="12">
        <f t="shared" si="1"/>
        <v>2306</v>
      </c>
      <c r="J99" s="7" t="s">
        <v>131</v>
      </c>
      <c r="K99" s="12">
        <v>0</v>
      </c>
      <c r="L99" s="7" t="s">
        <v>108</v>
      </c>
    </row>
    <row r="100" spans="1:12" x14ac:dyDescent="0.25">
      <c r="A100" s="2">
        <v>46046</v>
      </c>
      <c r="B100" s="2">
        <v>46046</v>
      </c>
      <c r="C100" s="7" t="s">
        <v>20</v>
      </c>
      <c r="D100" s="12">
        <v>27690</v>
      </c>
      <c r="E100" s="12">
        <v>27000</v>
      </c>
      <c r="F100" s="12"/>
      <c r="G100" s="12"/>
      <c r="H100" s="12">
        <v>0</v>
      </c>
      <c r="I100" s="12">
        <f t="shared" si="1"/>
        <v>690</v>
      </c>
      <c r="J100" s="7" t="s">
        <v>131</v>
      </c>
      <c r="K100" s="12">
        <v>0</v>
      </c>
      <c r="L100" s="7" t="s">
        <v>109</v>
      </c>
    </row>
    <row r="101" spans="1:12" x14ac:dyDescent="0.25">
      <c r="A101" s="2">
        <v>46046</v>
      </c>
      <c r="B101" s="2">
        <v>46046</v>
      </c>
      <c r="C101" s="7" t="s">
        <v>20</v>
      </c>
      <c r="D101" s="12">
        <v>27690</v>
      </c>
      <c r="E101" s="12">
        <v>27000</v>
      </c>
      <c r="F101" s="12"/>
      <c r="G101" s="12"/>
      <c r="H101" s="12">
        <v>0</v>
      </c>
      <c r="I101" s="12">
        <f t="shared" si="1"/>
        <v>690</v>
      </c>
      <c r="J101" s="7" t="s">
        <v>131</v>
      </c>
      <c r="K101" s="12">
        <v>0</v>
      </c>
      <c r="L101" s="7" t="s">
        <v>110</v>
      </c>
    </row>
    <row r="102" spans="1:12" x14ac:dyDescent="0.25">
      <c r="A102" s="2">
        <v>46046</v>
      </c>
      <c r="B102" s="2">
        <v>46046</v>
      </c>
      <c r="C102" s="7" t="s">
        <v>17</v>
      </c>
      <c r="D102" s="12">
        <v>216000</v>
      </c>
      <c r="E102" s="12">
        <v>196200</v>
      </c>
      <c r="F102" s="12"/>
      <c r="G102" s="12"/>
      <c r="H102" s="12">
        <v>11880</v>
      </c>
      <c r="I102" s="12">
        <f t="shared" si="1"/>
        <v>7920</v>
      </c>
      <c r="J102" s="7" t="s">
        <v>133</v>
      </c>
      <c r="K102" s="12">
        <v>0</v>
      </c>
      <c r="L102" s="7" t="s">
        <v>111</v>
      </c>
    </row>
    <row r="103" spans="1:12" x14ac:dyDescent="0.25">
      <c r="A103" s="2">
        <v>46046</v>
      </c>
      <c r="B103" s="2">
        <v>46046</v>
      </c>
      <c r="C103" s="7" t="s">
        <v>17</v>
      </c>
      <c r="D103" s="12">
        <v>216000</v>
      </c>
      <c r="E103" s="12">
        <v>196200</v>
      </c>
      <c r="F103" s="12"/>
      <c r="G103" s="12"/>
      <c r="H103" s="12">
        <v>11880</v>
      </c>
      <c r="I103" s="12">
        <f t="shared" si="1"/>
        <v>7920</v>
      </c>
      <c r="J103" s="7" t="s">
        <v>133</v>
      </c>
      <c r="K103" s="12">
        <v>0</v>
      </c>
      <c r="L103" s="7" t="s">
        <v>112</v>
      </c>
    </row>
    <row r="104" spans="1:12" x14ac:dyDescent="0.25">
      <c r="A104" s="2">
        <v>46046</v>
      </c>
      <c r="B104" s="2">
        <v>46046</v>
      </c>
      <c r="C104" s="7" t="s">
        <v>17</v>
      </c>
      <c r="D104" s="12">
        <v>24000</v>
      </c>
      <c r="E104" s="12">
        <v>22500</v>
      </c>
      <c r="F104" s="12"/>
      <c r="G104" s="12"/>
      <c r="H104" s="12">
        <v>1320</v>
      </c>
      <c r="I104" s="12">
        <f t="shared" si="1"/>
        <v>180</v>
      </c>
      <c r="J104" s="7" t="s">
        <v>133</v>
      </c>
      <c r="K104" s="12">
        <v>0</v>
      </c>
      <c r="L104" s="7" t="s">
        <v>112</v>
      </c>
    </row>
    <row r="105" spans="1:12" x14ac:dyDescent="0.25">
      <c r="A105" s="2">
        <v>46047</v>
      </c>
      <c r="B105" s="2">
        <v>46047</v>
      </c>
      <c r="C105" s="7" t="s">
        <v>15</v>
      </c>
      <c r="D105" s="12">
        <v>20349</v>
      </c>
      <c r="E105" s="12">
        <v>18900</v>
      </c>
      <c r="F105" s="12"/>
      <c r="G105" s="12"/>
      <c r="H105" s="12">
        <v>0</v>
      </c>
      <c r="I105" s="12">
        <f t="shared" si="1"/>
        <v>1449</v>
      </c>
      <c r="J105" s="7" t="s">
        <v>131</v>
      </c>
      <c r="K105" s="12">
        <v>0</v>
      </c>
      <c r="L105" s="7" t="s">
        <v>113</v>
      </c>
    </row>
    <row r="106" spans="1:12" x14ac:dyDescent="0.25">
      <c r="A106" s="2">
        <v>46047</v>
      </c>
      <c r="B106" s="2">
        <v>46047</v>
      </c>
      <c r="C106" s="7" t="s">
        <v>26</v>
      </c>
      <c r="D106" s="12">
        <v>21640</v>
      </c>
      <c r="E106" s="12"/>
      <c r="F106" s="12"/>
      <c r="G106" s="12">
        <v>12650</v>
      </c>
      <c r="H106" s="12">
        <v>785</v>
      </c>
      <c r="I106" s="12">
        <f t="shared" si="1"/>
        <v>8205</v>
      </c>
      <c r="J106" s="7" t="s">
        <v>132</v>
      </c>
      <c r="K106" s="12">
        <v>0</v>
      </c>
      <c r="L106" s="7" t="s">
        <v>114</v>
      </c>
    </row>
    <row r="107" spans="1:12" x14ac:dyDescent="0.25">
      <c r="A107" s="2">
        <v>46047</v>
      </c>
      <c r="B107" s="2">
        <v>46047</v>
      </c>
      <c r="C107" s="7" t="s">
        <v>15</v>
      </c>
      <c r="D107" s="12">
        <v>29070</v>
      </c>
      <c r="E107" s="12">
        <v>27000</v>
      </c>
      <c r="F107" s="12"/>
      <c r="G107" s="12"/>
      <c r="H107" s="12">
        <v>0</v>
      </c>
      <c r="I107" s="12">
        <f t="shared" si="1"/>
        <v>2070</v>
      </c>
      <c r="J107" s="7" t="s">
        <v>131</v>
      </c>
      <c r="K107" s="12">
        <v>0</v>
      </c>
      <c r="L107" s="7" t="s">
        <v>115</v>
      </c>
    </row>
    <row r="108" spans="1:12" x14ac:dyDescent="0.25">
      <c r="A108" s="2">
        <v>46048</v>
      </c>
      <c r="B108" s="2">
        <v>46048</v>
      </c>
      <c r="C108" s="7" t="s">
        <v>15</v>
      </c>
      <c r="D108" s="12">
        <v>27132</v>
      </c>
      <c r="E108" s="12">
        <v>25200</v>
      </c>
      <c r="F108" s="12"/>
      <c r="G108" s="12"/>
      <c r="H108" s="12">
        <v>0</v>
      </c>
      <c r="I108" s="12">
        <f t="shared" si="1"/>
        <v>1932</v>
      </c>
      <c r="J108" s="7" t="s">
        <v>131</v>
      </c>
      <c r="K108" s="12">
        <v>0</v>
      </c>
      <c r="L108" s="7" t="s">
        <v>116</v>
      </c>
    </row>
    <row r="109" spans="1:12" x14ac:dyDescent="0.25">
      <c r="A109" s="2">
        <v>46049</v>
      </c>
      <c r="B109" s="2">
        <v>46049</v>
      </c>
      <c r="C109" s="7" t="s">
        <v>15</v>
      </c>
      <c r="D109" s="12">
        <v>19380</v>
      </c>
      <c r="E109" s="12">
        <v>18000</v>
      </c>
      <c r="F109" s="12"/>
      <c r="G109" s="12"/>
      <c r="H109" s="12">
        <v>0</v>
      </c>
      <c r="I109" s="12">
        <f t="shared" si="1"/>
        <v>1380</v>
      </c>
      <c r="J109" s="7" t="s">
        <v>131</v>
      </c>
      <c r="K109" s="12">
        <v>0</v>
      </c>
      <c r="L109" s="7" t="s">
        <v>117</v>
      </c>
    </row>
    <row r="110" spans="1:12" x14ac:dyDescent="0.25">
      <c r="A110" s="2">
        <v>46049</v>
      </c>
      <c r="B110" s="2">
        <v>46049</v>
      </c>
      <c r="C110" s="7" t="s">
        <v>17</v>
      </c>
      <c r="D110" s="12">
        <v>168000</v>
      </c>
      <c r="E110" s="12">
        <v>153000</v>
      </c>
      <c r="F110" s="12"/>
      <c r="G110" s="12"/>
      <c r="H110" s="12">
        <v>9195.7139999999999</v>
      </c>
      <c r="I110" s="12">
        <f t="shared" si="1"/>
        <v>5804.2859999999928</v>
      </c>
      <c r="J110" s="7" t="s">
        <v>138</v>
      </c>
      <c r="K110" s="12">
        <v>0</v>
      </c>
      <c r="L110" s="7" t="s">
        <v>118</v>
      </c>
    </row>
    <row r="111" spans="1:12" x14ac:dyDescent="0.25">
      <c r="A111" s="2">
        <v>46049</v>
      </c>
      <c r="B111" s="2">
        <v>46049</v>
      </c>
      <c r="C111" s="7" t="s">
        <v>19</v>
      </c>
      <c r="D111" s="12">
        <v>119000</v>
      </c>
      <c r="E111" s="12"/>
      <c r="F111" s="12"/>
      <c r="G111" s="12">
        <f>85000*1.1</f>
        <v>93500.000000000015</v>
      </c>
      <c r="H111" s="12">
        <v>6545</v>
      </c>
      <c r="I111" s="12">
        <f t="shared" si="1"/>
        <v>18954.999999999985</v>
      </c>
      <c r="J111" s="7" t="s">
        <v>133</v>
      </c>
      <c r="K111" s="12">
        <v>0</v>
      </c>
      <c r="L111" s="7" t="s">
        <v>91</v>
      </c>
    </row>
    <row r="112" spans="1:12" x14ac:dyDescent="0.25">
      <c r="A112" s="2">
        <v>46050</v>
      </c>
      <c r="B112" s="2">
        <v>46050</v>
      </c>
      <c r="C112" s="7" t="s">
        <v>19</v>
      </c>
      <c r="D112" s="12">
        <v>119000</v>
      </c>
      <c r="E112" s="12"/>
      <c r="F112" s="12"/>
      <c r="G112" s="12">
        <f>85000*1.1</f>
        <v>93500.000000000015</v>
      </c>
      <c r="H112" s="12">
        <v>6545</v>
      </c>
      <c r="I112" s="12">
        <f t="shared" si="1"/>
        <v>18954.999999999985</v>
      </c>
      <c r="J112" s="7" t="s">
        <v>133</v>
      </c>
      <c r="K112" s="12">
        <v>0</v>
      </c>
      <c r="L112" s="7" t="s">
        <v>119</v>
      </c>
    </row>
    <row r="113" spans="1:12" x14ac:dyDescent="0.25">
      <c r="A113" s="2">
        <v>46050</v>
      </c>
      <c r="B113" s="2">
        <v>46050</v>
      </c>
      <c r="C113" s="7" t="s">
        <v>19</v>
      </c>
      <c r="D113" s="12">
        <v>20000</v>
      </c>
      <c r="E113" s="12"/>
      <c r="F113" s="12"/>
      <c r="G113" s="12">
        <f>15000*1.1</f>
        <v>16500</v>
      </c>
      <c r="H113" s="12">
        <v>1100</v>
      </c>
      <c r="I113" s="12">
        <f t="shared" si="1"/>
        <v>2400</v>
      </c>
      <c r="J113" s="7" t="s">
        <v>133</v>
      </c>
      <c r="K113" s="12">
        <v>0</v>
      </c>
      <c r="L113" s="7" t="s">
        <v>119</v>
      </c>
    </row>
    <row r="114" spans="1:12" x14ac:dyDescent="0.25">
      <c r="A114" s="2">
        <v>46051</v>
      </c>
      <c r="B114" s="2">
        <v>46051</v>
      </c>
      <c r="C114" s="7" t="s">
        <v>28</v>
      </c>
      <c r="D114" s="12">
        <v>52250</v>
      </c>
      <c r="E114" s="12"/>
      <c r="F114" s="12"/>
      <c r="G114" s="12">
        <v>27500</v>
      </c>
      <c r="H114" s="12">
        <v>1896</v>
      </c>
      <c r="I114" s="12">
        <f t="shared" si="1"/>
        <v>22854</v>
      </c>
      <c r="J114" s="7" t="s">
        <v>132</v>
      </c>
      <c r="K114" s="12">
        <v>0</v>
      </c>
      <c r="L114" s="7" t="s">
        <v>120</v>
      </c>
    </row>
    <row r="115" spans="1:12" x14ac:dyDescent="0.25">
      <c r="A115" s="2">
        <v>46051</v>
      </c>
      <c r="B115" s="2">
        <v>46051</v>
      </c>
      <c r="C115" s="7" t="s">
        <v>17</v>
      </c>
      <c r="D115" s="12">
        <v>216000</v>
      </c>
      <c r="E115" s="12">
        <v>196200</v>
      </c>
      <c r="F115" s="12"/>
      <c r="G115" s="12"/>
      <c r="H115" s="12">
        <v>11528</v>
      </c>
      <c r="I115" s="12">
        <f t="shared" si="1"/>
        <v>8272</v>
      </c>
      <c r="J115" s="7" t="s">
        <v>138</v>
      </c>
      <c r="K115" s="12">
        <v>0</v>
      </c>
      <c r="L115" s="7" t="s">
        <v>121</v>
      </c>
    </row>
    <row r="116" spans="1:12" x14ac:dyDescent="0.25">
      <c r="A116" s="2">
        <v>46052</v>
      </c>
      <c r="B116" s="2">
        <v>46052</v>
      </c>
      <c r="C116" s="7" t="s">
        <v>29</v>
      </c>
      <c r="D116" s="12">
        <v>48000</v>
      </c>
      <c r="E116" s="12">
        <v>37800</v>
      </c>
      <c r="F116" s="12"/>
      <c r="G116" s="12"/>
      <c r="H116" s="12">
        <v>0</v>
      </c>
      <c r="I116" s="12">
        <f t="shared" si="1"/>
        <v>10200</v>
      </c>
      <c r="J116" s="7" t="s">
        <v>135</v>
      </c>
      <c r="K116" s="12">
        <v>48000</v>
      </c>
      <c r="L116" s="7" t="s">
        <v>122</v>
      </c>
    </row>
    <row r="117" spans="1:12" x14ac:dyDescent="0.25">
      <c r="A117" s="2">
        <v>46052</v>
      </c>
      <c r="B117" s="2">
        <v>46052</v>
      </c>
      <c r="C117" s="7" t="s">
        <v>17</v>
      </c>
      <c r="D117" s="12">
        <v>216000</v>
      </c>
      <c r="E117" s="12">
        <v>196200</v>
      </c>
      <c r="F117" s="12"/>
      <c r="G117" s="12"/>
      <c r="H117" s="12">
        <v>11528</v>
      </c>
      <c r="I117" s="12">
        <f t="shared" si="1"/>
        <v>8272</v>
      </c>
      <c r="J117" s="7" t="s">
        <v>138</v>
      </c>
      <c r="K117" s="12">
        <v>0</v>
      </c>
      <c r="L117" s="7" t="s">
        <v>123</v>
      </c>
    </row>
    <row r="118" spans="1:12" x14ac:dyDescent="0.25">
      <c r="A118" s="2">
        <v>46052</v>
      </c>
      <c r="B118" s="2">
        <v>46052</v>
      </c>
      <c r="C118" s="7" t="s">
        <v>17</v>
      </c>
      <c r="D118" s="12">
        <v>108000</v>
      </c>
      <c r="E118" s="12">
        <v>98100</v>
      </c>
      <c r="F118" s="12"/>
      <c r="G118" s="12"/>
      <c r="H118" s="12">
        <v>4954.3999999999996</v>
      </c>
      <c r="I118" s="12">
        <f t="shared" si="1"/>
        <v>4945.6000000000058</v>
      </c>
      <c r="J118" s="7" t="s">
        <v>138</v>
      </c>
      <c r="K118" s="12">
        <v>0</v>
      </c>
      <c r="L118" s="7" t="s">
        <v>123</v>
      </c>
    </row>
    <row r="119" spans="1:12" x14ac:dyDescent="0.25">
      <c r="A119" s="2">
        <v>46053</v>
      </c>
      <c r="B119" s="2">
        <v>46053</v>
      </c>
      <c r="C119" s="7" t="s">
        <v>15</v>
      </c>
      <c r="D119" s="12">
        <v>19380</v>
      </c>
      <c r="E119" s="12">
        <v>18000</v>
      </c>
      <c r="F119" s="12"/>
      <c r="G119" s="12"/>
      <c r="H119" s="12">
        <v>0</v>
      </c>
      <c r="I119" s="12">
        <f t="shared" si="1"/>
        <v>1380</v>
      </c>
      <c r="J119" s="7" t="s">
        <v>131</v>
      </c>
      <c r="K119" s="12">
        <v>0</v>
      </c>
      <c r="L119" s="7" t="s">
        <v>124</v>
      </c>
    </row>
    <row r="120" spans="1:12" x14ac:dyDescent="0.25">
      <c r="A120" s="2">
        <v>46053</v>
      </c>
      <c r="B120" s="2">
        <v>46053</v>
      </c>
      <c r="C120" s="7" t="s">
        <v>15</v>
      </c>
      <c r="D120" s="12">
        <v>29070</v>
      </c>
      <c r="E120" s="12">
        <v>27000</v>
      </c>
      <c r="F120" s="12"/>
      <c r="G120" s="12"/>
      <c r="H120" s="12">
        <v>0</v>
      </c>
      <c r="I120" s="12">
        <f t="shared" si="1"/>
        <v>2070</v>
      </c>
      <c r="J120" s="7" t="s">
        <v>131</v>
      </c>
      <c r="K120" s="12">
        <v>0</v>
      </c>
      <c r="L120" s="7" t="s">
        <v>125</v>
      </c>
    </row>
    <row r="121" spans="1:12" x14ac:dyDescent="0.25">
      <c r="A121" s="2">
        <v>46053</v>
      </c>
      <c r="B121" s="2">
        <v>46053</v>
      </c>
      <c r="C121" s="7" t="s">
        <v>15</v>
      </c>
      <c r="D121" s="12">
        <v>18460</v>
      </c>
      <c r="E121" s="12">
        <v>18000</v>
      </c>
      <c r="F121" s="12"/>
      <c r="G121" s="12"/>
      <c r="H121" s="12">
        <v>0</v>
      </c>
      <c r="I121" s="12">
        <f t="shared" si="1"/>
        <v>460</v>
      </c>
      <c r="J121" s="7" t="s">
        <v>131</v>
      </c>
      <c r="K121" s="12">
        <v>0</v>
      </c>
      <c r="L121" s="7" t="s">
        <v>126</v>
      </c>
    </row>
    <row r="122" spans="1:12" x14ac:dyDescent="0.25">
      <c r="A122" s="2">
        <v>46053</v>
      </c>
      <c r="B122" s="2">
        <v>46053</v>
      </c>
      <c r="C122" s="7" t="s">
        <v>15</v>
      </c>
      <c r="D122" s="12">
        <v>18460</v>
      </c>
      <c r="E122" s="12">
        <v>18000</v>
      </c>
      <c r="F122" s="12"/>
      <c r="G122" s="12"/>
      <c r="H122" s="12">
        <v>0</v>
      </c>
      <c r="I122" s="12">
        <f t="shared" si="1"/>
        <v>460</v>
      </c>
      <c r="J122" s="7" t="s">
        <v>131</v>
      </c>
      <c r="K122" s="12">
        <v>0</v>
      </c>
      <c r="L122" s="7" t="s">
        <v>127</v>
      </c>
    </row>
    <row r="123" spans="1:12" x14ac:dyDescent="0.25">
      <c r="A123" s="2">
        <v>46053</v>
      </c>
      <c r="B123" s="2">
        <v>46053</v>
      </c>
      <c r="C123" s="7" t="s">
        <v>25</v>
      </c>
      <c r="D123" s="12">
        <v>23075</v>
      </c>
      <c r="E123" s="12">
        <v>20000</v>
      </c>
      <c r="F123" s="12"/>
      <c r="G123" s="12"/>
      <c r="H123" s="12">
        <v>0</v>
      </c>
      <c r="I123" s="12">
        <f t="shared" si="1"/>
        <v>3075</v>
      </c>
      <c r="J123" s="7" t="s">
        <v>131</v>
      </c>
      <c r="K123" s="12">
        <v>0</v>
      </c>
      <c r="L123" s="7" t="s">
        <v>128</v>
      </c>
    </row>
    <row r="124" spans="1:12" x14ac:dyDescent="0.25">
      <c r="A124" s="2">
        <v>46053</v>
      </c>
      <c r="B124" s="2">
        <v>46053</v>
      </c>
      <c r="C124" s="7" t="s">
        <v>17</v>
      </c>
      <c r="D124" s="12">
        <v>324000</v>
      </c>
      <c r="E124" s="12">
        <v>294300</v>
      </c>
      <c r="F124" s="12"/>
      <c r="G124" s="12"/>
      <c r="H124" s="12">
        <v>17820</v>
      </c>
      <c r="I124" s="12">
        <f t="shared" si="1"/>
        <v>11880</v>
      </c>
      <c r="J124" s="7" t="s">
        <v>133</v>
      </c>
      <c r="K124" s="12">
        <v>0</v>
      </c>
      <c r="L124" s="7" t="s">
        <v>129</v>
      </c>
    </row>
    <row r="125" spans="1:12" x14ac:dyDescent="0.25">
      <c r="A125" s="4">
        <v>46053</v>
      </c>
      <c r="B125" s="4">
        <v>46053</v>
      </c>
      <c r="C125" s="9" t="s">
        <v>17</v>
      </c>
      <c r="D125" s="12">
        <v>216000</v>
      </c>
      <c r="E125" s="12">
        <v>196200</v>
      </c>
      <c r="F125" s="12"/>
      <c r="G125" s="12"/>
      <c r="H125" s="12">
        <v>11528</v>
      </c>
      <c r="I125" s="12">
        <f t="shared" si="1"/>
        <v>8272</v>
      </c>
      <c r="J125" s="7" t="s">
        <v>138</v>
      </c>
      <c r="K125" s="12">
        <v>0</v>
      </c>
      <c r="L125" s="7" t="s">
        <v>130</v>
      </c>
    </row>
    <row r="126" spans="1:12" x14ac:dyDescent="0.25">
      <c r="A126" s="21" t="s">
        <v>10</v>
      </c>
      <c r="B126" s="21"/>
      <c r="C126" s="21"/>
      <c r="D126" s="5">
        <f>SUM(D4:D125)</f>
        <v>19312347</v>
      </c>
      <c r="E126" s="5">
        <f t="shared" ref="E126:H126" si="2">SUM(E4:E125)</f>
        <v>15121350</v>
      </c>
      <c r="F126" s="5">
        <f t="shared" si="2"/>
        <v>0</v>
      </c>
      <c r="G126" s="5">
        <f t="shared" si="2"/>
        <v>2272285</v>
      </c>
      <c r="H126" s="5">
        <f t="shared" si="2"/>
        <v>846644.32000000018</v>
      </c>
      <c r="I126" s="5">
        <f>SUM(I4:I125)</f>
        <v>1072067.6799999997</v>
      </c>
      <c r="J126" s="1"/>
      <c r="K126" s="5">
        <v>0</v>
      </c>
    </row>
  </sheetData>
  <autoFilter ref="A3:L126" xr:uid="{00000000-0001-0000-0000-000000000000}"/>
  <mergeCells count="10">
    <mergeCell ref="I2:I3"/>
    <mergeCell ref="J2:J3"/>
    <mergeCell ref="K2:K3"/>
    <mergeCell ref="L2:L3"/>
    <mergeCell ref="A126:C126"/>
    <mergeCell ref="E2:H2"/>
    <mergeCell ref="A2:A3"/>
    <mergeCell ref="B2:B3"/>
    <mergeCell ref="C2:C3"/>
    <mergeCell ref="D2:D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Woosung Kim</cp:lastModifiedBy>
  <dcterms:created xsi:type="dcterms:W3CDTF">2026-02-24T00:40:18Z</dcterms:created>
  <dcterms:modified xsi:type="dcterms:W3CDTF">2026-03-04T05:53:08Z</dcterms:modified>
  <cp:category/>
</cp:coreProperties>
</file>