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Tk-main\tktravel_공유문서\24._한국관광공사_강원지사지원자료\2020년 코로나19 안심 강원도 여행 상품(티몬제휴)_by조영빈 대리\04_티몬월별정산서\"/>
    </mc:Choice>
  </mc:AlternateContent>
  <xr:revisionPtr revIDLastSave="0" documentId="13_ncr:1_{9800EC4D-9F54-407B-931D-CC8C8DA0DFB7}" xr6:coauthVersionLast="45" xr6:coauthVersionMax="45" xr10:uidLastSave="{00000000-0000-0000-0000-000000000000}"/>
  <bookViews>
    <workbookView xWindow="-120" yWindow="-120" windowWidth="38640" windowHeight="21240" tabRatio="658" xr2:uid="{00000000-000D-0000-FFFF-FFFF00000000}"/>
  </bookViews>
  <sheets>
    <sheet name="INVOICE" sheetId="12" r:id="rId1"/>
    <sheet name="2020년 10월 정산내역서" sheetId="11" r:id="rId2"/>
  </sheets>
  <definedNames>
    <definedName name="_xlnm.Print_Area" localSheetId="0">INVOICE!$A$1:$C$32</definedName>
    <definedName name="_xlnm.Print_Titles" localSheetId="1">'2020년 10월 정산내역서'!$3:$4</definedName>
  </definedNames>
  <calcPr calcId="181029"/>
</workbook>
</file>

<file path=xl/calcChain.xml><?xml version="1.0" encoding="utf-8"?>
<calcChain xmlns="http://schemas.openxmlformats.org/spreadsheetml/2006/main">
  <c r="C14" i="12" l="1"/>
  <c r="C16" i="12"/>
  <c r="I10" i="11"/>
  <c r="I7" i="11"/>
  <c r="I8" i="11"/>
  <c r="I9" i="11"/>
  <c r="I6" i="11"/>
  <c r="I5" i="11"/>
  <c r="C13" i="12" l="1"/>
  <c r="I13" i="11"/>
</calcChain>
</file>

<file path=xl/sharedStrings.xml><?xml version="1.0" encoding="utf-8"?>
<sst xmlns="http://schemas.openxmlformats.org/spreadsheetml/2006/main" count="79" uniqueCount="75">
  <si>
    <t>티켓번호</t>
  </si>
  <si>
    <t>주문하신분</t>
  </si>
  <si>
    <t>구매금액</t>
  </si>
  <si>
    <t>구매일시</t>
  </si>
  <si>
    <t>성명</t>
  </si>
  <si>
    <t>연락처</t>
  </si>
  <si>
    <t>딜명</t>
    <phoneticPr fontId="5" type="noConversion"/>
  </si>
  <si>
    <t>TPWP0165961391</t>
  </si>
  <si>
    <t>윤영준</t>
  </si>
  <si>
    <t>[안심여행]TK트래블_알펜시아_발왕산케이블카(10/12)</t>
  </si>
  <si>
    <t>2020-10-12 15:47:40</t>
  </si>
  <si>
    <t>2020-10-17(토)</t>
  </si>
  <si>
    <t>TPQC0009650010</t>
  </si>
  <si>
    <t>최원화</t>
  </si>
  <si>
    <t>2020-10-16 14:44:07</t>
  </si>
  <si>
    <t>2020-10-19(월)</t>
  </si>
  <si>
    <t>TPGA0125685026</t>
  </si>
  <si>
    <t>형학수</t>
  </si>
  <si>
    <t>[안심여행] TK트래블_용평리조트_발왕산케이블카_(10/12)</t>
  </si>
  <si>
    <t>2020-10-17 02:23:57</t>
  </si>
  <si>
    <t>2020-10-20(화)</t>
  </si>
  <si>
    <t>TPAG0180941502</t>
  </si>
  <si>
    <t>조성민</t>
  </si>
  <si>
    <t>2020-10-17 22:46:35</t>
  </si>
  <si>
    <t>2020-10-21(수)</t>
  </si>
  <si>
    <t>TPDH0184942047</t>
  </si>
  <si>
    <t>2020-10-18 20:22:39</t>
  </si>
  <si>
    <t>TPPJ0180715990</t>
  </si>
  <si>
    <t>김남준</t>
  </si>
  <si>
    <t>2020-10-28 22:11:50</t>
  </si>
  <si>
    <t>2020-10-30(금)</t>
  </si>
  <si>
    <r>
      <t>김승일(최정림</t>
    </r>
    <r>
      <rPr>
        <sz val="10"/>
        <rFont val="맑은 고딕"/>
        <family val="3"/>
        <charset val="129"/>
      </rPr>
      <t>)</t>
    </r>
    <phoneticPr fontId="5" type="noConversion"/>
  </si>
  <si>
    <t>이용날짜</t>
    <phoneticPr fontId="5" type="noConversion"/>
  </si>
  <si>
    <t>정산금액</t>
    <phoneticPr fontId="5" type="noConversion"/>
  </si>
  <si>
    <t>010-4660-7402</t>
    <phoneticPr fontId="5" type="noConversion"/>
  </si>
  <si>
    <t>010-4690-4348</t>
    <phoneticPr fontId="5" type="noConversion"/>
  </si>
  <si>
    <t>010-9613-1567</t>
    <phoneticPr fontId="5" type="noConversion"/>
  </si>
  <si>
    <t>010-7142-7191</t>
    <phoneticPr fontId="5" type="noConversion"/>
  </si>
  <si>
    <t>010-2308-8620</t>
    <phoneticPr fontId="5" type="noConversion"/>
  </si>
  <si>
    <t>010-7937-3932</t>
    <phoneticPr fontId="5" type="noConversion"/>
  </si>
  <si>
    <t>번호</t>
    <phoneticPr fontId="5" type="noConversion"/>
  </si>
  <si>
    <t>예약건</t>
    <phoneticPr fontId="5" type="noConversion"/>
  </si>
  <si>
    <t>6</t>
    <phoneticPr fontId="5" type="noConversion"/>
  </si>
  <si>
    <t>총 금액</t>
    <phoneticPr fontId="5" type="noConversion"/>
  </si>
  <si>
    <t>TK TRAVEL KOREA AGENCE</t>
    <phoneticPr fontId="4" type="noConversion"/>
  </si>
  <si>
    <t>Seoul, KOREA</t>
    <phoneticPr fontId="4" type="noConversion"/>
  </si>
  <si>
    <t>www.tktravelkorea.com</t>
    <phoneticPr fontId="4" type="noConversion"/>
  </si>
  <si>
    <t>BILL FROM</t>
    <phoneticPr fontId="22" type="noConversion"/>
  </si>
  <si>
    <t>TK TRAVEL KOREA</t>
    <phoneticPr fontId="22" type="noConversion"/>
  </si>
  <si>
    <t>BILL TO</t>
    <phoneticPr fontId="22" type="noConversion"/>
  </si>
  <si>
    <t>DATE</t>
    <phoneticPr fontId="22" type="noConversion"/>
  </si>
  <si>
    <t>SUBSTANCE</t>
    <phoneticPr fontId="22" type="noConversion"/>
  </si>
  <si>
    <t>AMOUNT</t>
    <phoneticPr fontId="22" type="noConversion"/>
  </si>
  <si>
    <t>TOTAL DUE</t>
    <phoneticPr fontId="22" type="noConversion"/>
  </si>
  <si>
    <t>Detiles</t>
    <phoneticPr fontId="22" type="noConversion"/>
  </si>
  <si>
    <t>Account Information</t>
    <phoneticPr fontId="4" type="noConversion"/>
  </si>
  <si>
    <t>Account Name : KB 국민은행</t>
    <phoneticPr fontId="4" type="noConversion"/>
  </si>
  <si>
    <t>Bank Name : 강일구(TKTRAVEL)</t>
    <phoneticPr fontId="4" type="noConversion"/>
  </si>
  <si>
    <t>Account No : 999-1910-7950</t>
    <phoneticPr fontId="4" type="noConversion"/>
  </si>
  <si>
    <t>SWIFT Code : NON</t>
    <phoneticPr fontId="4" type="noConversion"/>
  </si>
  <si>
    <t>Bank Add :  서울특별시 서대문구</t>
    <phoneticPr fontId="4" type="noConversion"/>
  </si>
  <si>
    <t>Bank Contact : +82-2-797-8354</t>
    <phoneticPr fontId="4" type="noConversion"/>
  </si>
  <si>
    <t>- THANK YOU SO MUCH -</t>
    <phoneticPr fontId="22" type="noConversion"/>
  </si>
  <si>
    <t>2020 October INVOICE</t>
    <phoneticPr fontId="22" type="noConversion"/>
  </si>
  <si>
    <r>
      <t>Room 3</t>
    </r>
    <r>
      <rPr>
        <sz val="11"/>
        <color theme="1"/>
        <rFont val="맑은 고딕"/>
        <family val="2"/>
        <charset val="129"/>
        <scheme val="minor"/>
      </rPr>
      <t xml:space="preserve">02, </t>
    </r>
    <r>
      <rPr>
        <sz val="11"/>
        <color theme="1"/>
        <rFont val="맑은 고딕"/>
        <family val="2"/>
        <charset val="129"/>
        <scheme val="minor"/>
      </rPr>
      <t>MunJeong</t>
    </r>
    <r>
      <rPr>
        <sz val="11"/>
        <color theme="1"/>
        <rFont val="맑은 고딕"/>
        <family val="2"/>
        <charset val="129"/>
        <scheme val="minor"/>
      </rPr>
      <t xml:space="preserve"> B/D</t>
    </r>
    <phoneticPr fontId="4" type="noConversion"/>
  </si>
  <si>
    <t>17, Cheonho-daero, Dongdaemun-gu</t>
    <phoneticPr fontId="4" type="noConversion"/>
  </si>
  <si>
    <t>cs@tktravelkorea.com</t>
    <phoneticPr fontId="4" type="noConversion"/>
  </si>
  <si>
    <t>㈜ 티몬</t>
    <phoneticPr fontId="22" type="noConversion"/>
  </si>
  <si>
    <t>Travel Service - 2020 October Settlement</t>
    <phoneticPr fontId="22" type="noConversion"/>
  </si>
  <si>
    <t>[안심여행]TK트래블_알펜시아_발왕산케이블카(10/12)</t>
    <phoneticPr fontId="5" type="noConversion"/>
  </si>
  <si>
    <r>
      <t xml:space="preserve">(1) [안심여행]TK트래블_알펜시아_발왕산케이블카(10/12) - </t>
    </r>
    <r>
      <rPr>
        <b/>
        <sz val="10"/>
        <color theme="1"/>
        <rFont val="나눔고딕"/>
        <family val="3"/>
        <charset val="129"/>
      </rPr>
      <t>5건</t>
    </r>
    <phoneticPr fontId="4" type="noConversion"/>
  </si>
  <si>
    <r>
      <t xml:space="preserve">(2) [안심여행] TK트래블_용평리조트_발왕산케이블카_(10/12) - </t>
    </r>
    <r>
      <rPr>
        <b/>
        <sz val="10"/>
        <color theme="1"/>
        <rFont val="나눔고딕"/>
        <family val="3"/>
        <charset val="129"/>
      </rPr>
      <t>1건</t>
    </r>
    <phoneticPr fontId="5" type="noConversion"/>
  </si>
  <si>
    <r>
      <t xml:space="preserve">(3) [안심여행]TK트래블_소노벨비발디파크_펫객실_(10/12) - </t>
    </r>
    <r>
      <rPr>
        <b/>
        <sz val="10"/>
        <color theme="1"/>
        <rFont val="나눔고딕"/>
        <family val="3"/>
        <charset val="129"/>
      </rPr>
      <t>0건</t>
    </r>
    <phoneticPr fontId="5" type="noConversion"/>
  </si>
  <si>
    <t>2020년 10월 강원 5대테마 안심여행 상품 티몬 판매 내역서</t>
    <phoneticPr fontId="5" type="noConversion"/>
  </si>
  <si>
    <t>작성자 : 임병남 부장(2020.11.12)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</si>
</sst>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€-2]\ #,##0.00"/>
    <numFmt numFmtId="178" formatCode="[$KRW]\ #,##0"/>
  </numFmts>
  <fonts count="3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0"/>
      <color indexed="9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1"/>
      <color theme="1"/>
      <name val="HY헤드라인M"/>
      <family val="1"/>
      <charset val="129"/>
    </font>
    <font>
      <sz val="12"/>
      <name val="Verdana"/>
      <family val="2"/>
    </font>
    <font>
      <sz val="12"/>
      <name val="나눔고딕"/>
      <family val="3"/>
      <charset val="129"/>
    </font>
    <font>
      <b/>
      <sz val="24"/>
      <color theme="1"/>
      <name val="Eras Bold ITC"/>
      <family val="2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8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rgb="FFFF66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/>
      <right style="thin">
        <color auto="1"/>
      </right>
      <top style="thick">
        <color rgb="FFFF6600"/>
      </top>
      <bottom/>
      <diagonal/>
    </border>
  </borders>
  <cellStyleXfs count="8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6" fillId="0" borderId="0" applyFill="0" applyProtection="0">
      <alignment vertical="center"/>
    </xf>
    <xf numFmtId="0" fontId="8" fillId="0" borderId="0" applyNumberFormat="0" applyFill="0" applyBorder="0" applyAlignment="0" applyProtection="0"/>
    <xf numFmtId="0" fontId="9" fillId="0" borderId="0">
      <alignment vertical="center"/>
    </xf>
    <xf numFmtId="0" fontId="2" fillId="2" borderId="0">
      <alignment vertical="center"/>
    </xf>
    <xf numFmtId="0" fontId="19" fillId="2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6" fillId="0" borderId="0" xfId="2" applyFill="1" applyProtection="1">
      <alignment vertical="center"/>
    </xf>
    <xf numFmtId="0" fontId="7" fillId="0" borderId="0" xfId="2" applyFont="1" applyFill="1" applyAlignment="1" applyProtection="1">
      <alignment horizontal="center" vertical="center"/>
    </xf>
    <xf numFmtId="0" fontId="6" fillId="0" borderId="0" xfId="2" applyFill="1" applyAlignment="1" applyProtection="1">
      <alignment horizontal="left" vertical="center"/>
    </xf>
    <xf numFmtId="49" fontId="6" fillId="0" borderId="0" xfId="2" applyNumberFormat="1" applyFill="1" applyProtection="1">
      <alignment vertical="center"/>
    </xf>
    <xf numFmtId="0" fontId="14" fillId="0" borderId="0" xfId="0" applyFont="1" applyFill="1">
      <alignment vertical="center"/>
    </xf>
    <xf numFmtId="0" fontId="13" fillId="0" borderId="6" xfId="0" applyFont="1" applyFill="1" applyBorder="1">
      <alignment vertical="center"/>
    </xf>
    <xf numFmtId="176" fontId="13" fillId="0" borderId="6" xfId="0" applyNumberFormat="1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3" fillId="0" borderId="7" xfId="0" applyFont="1" applyFill="1" applyBorder="1">
      <alignment vertical="center"/>
    </xf>
    <xf numFmtId="176" fontId="14" fillId="0" borderId="7" xfId="0" applyNumberFormat="1" applyFont="1" applyFill="1" applyBorder="1">
      <alignment vertical="center"/>
    </xf>
    <xf numFmtId="176" fontId="13" fillId="0" borderId="7" xfId="0" applyNumberFormat="1" applyFont="1" applyFill="1" applyBorder="1">
      <alignment vertical="center"/>
    </xf>
    <xf numFmtId="0" fontId="6" fillId="3" borderId="16" xfId="2" applyFill="1" applyBorder="1" applyAlignment="1" applyProtection="1">
      <alignment horizontal="center" vertical="center"/>
    </xf>
    <xf numFmtId="176" fontId="6" fillId="0" borderId="17" xfId="2" applyNumberFormat="1" applyFill="1" applyBorder="1" applyProtection="1">
      <alignment vertical="center"/>
    </xf>
    <xf numFmtId="0" fontId="6" fillId="3" borderId="18" xfId="2" applyFill="1" applyBorder="1" applyAlignment="1" applyProtection="1">
      <alignment horizontal="center" vertical="center"/>
    </xf>
    <xf numFmtId="176" fontId="6" fillId="0" borderId="19" xfId="2" applyNumberFormat="1" applyFill="1" applyBorder="1" applyProtection="1">
      <alignment vertical="center"/>
    </xf>
    <xf numFmtId="0" fontId="6" fillId="3" borderId="20" xfId="2" applyFill="1" applyBorder="1" applyAlignment="1" applyProtection="1">
      <alignment horizontal="center" vertical="center"/>
    </xf>
    <xf numFmtId="0" fontId="14" fillId="0" borderId="21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176" fontId="14" fillId="0" borderId="21" xfId="0" applyNumberFormat="1" applyFont="1" applyFill="1" applyBorder="1">
      <alignment vertical="center"/>
    </xf>
    <xf numFmtId="176" fontId="6" fillId="0" borderId="22" xfId="2" applyNumberFormat="1" applyFill="1" applyBorder="1" applyProtection="1">
      <alignment vertical="center"/>
    </xf>
    <xf numFmtId="176" fontId="17" fillId="0" borderId="26" xfId="2" applyNumberFormat="1" applyFont="1" applyFill="1" applyBorder="1" applyAlignment="1" applyProtection="1">
      <alignment horizontal="center" vertical="center"/>
    </xf>
    <xf numFmtId="49" fontId="15" fillId="0" borderId="25" xfId="2" applyNumberFormat="1" applyFont="1" applyFill="1" applyBorder="1" applyAlignment="1" applyProtection="1">
      <alignment horizontal="center" vertical="center"/>
    </xf>
    <xf numFmtId="49" fontId="6" fillId="3" borderId="23" xfId="2" applyNumberFormat="1" applyFill="1" applyBorder="1" applyAlignment="1" applyProtection="1">
      <alignment horizontal="center" vertical="center"/>
    </xf>
    <xf numFmtId="0" fontId="6" fillId="3" borderId="24" xfId="2" applyFill="1" applyBorder="1" applyAlignment="1" applyProtection="1">
      <alignment horizontal="center" vertical="center"/>
    </xf>
    <xf numFmtId="0" fontId="18" fillId="2" borderId="0" xfId="5" applyFont="1">
      <alignment vertical="center"/>
    </xf>
    <xf numFmtId="0" fontId="2" fillId="2" borderId="0" xfId="5">
      <alignment vertical="center"/>
    </xf>
    <xf numFmtId="0" fontId="20" fillId="2" borderId="0" xfId="6" applyFont="1">
      <alignment vertical="center"/>
    </xf>
    <xf numFmtId="0" fontId="12" fillId="2" borderId="0" xfId="5" applyFont="1">
      <alignment vertical="center"/>
    </xf>
    <xf numFmtId="0" fontId="23" fillId="2" borderId="0" xfId="5" applyFont="1">
      <alignment vertical="center"/>
    </xf>
    <xf numFmtId="0" fontId="24" fillId="4" borderId="28" xfId="5" applyFont="1" applyFill="1" applyBorder="1" applyAlignment="1">
      <alignment horizontal="center" vertical="center"/>
    </xf>
    <xf numFmtId="0" fontId="24" fillId="4" borderId="29" xfId="5" applyFont="1" applyFill="1" applyBorder="1" applyAlignment="1">
      <alignment horizontal="center" vertical="center"/>
    </xf>
    <xf numFmtId="0" fontId="24" fillId="5" borderId="30" xfId="5" applyFont="1" applyFill="1" applyBorder="1" applyAlignment="1">
      <alignment horizontal="center" vertical="center"/>
    </xf>
    <xf numFmtId="177" fontId="24" fillId="5" borderId="31" xfId="5" applyNumberFormat="1" applyFont="1" applyFill="1" applyBorder="1" applyAlignment="1">
      <alignment horizontal="center" vertical="center" wrapText="1"/>
    </xf>
    <xf numFmtId="178" fontId="26" fillId="5" borderId="32" xfId="5" applyNumberFormat="1" applyFont="1" applyFill="1" applyBorder="1" applyAlignment="1">
      <alignment horizontal="center" vertical="center" wrapText="1"/>
    </xf>
    <xf numFmtId="0" fontId="24" fillId="4" borderId="33" xfId="5" applyFont="1" applyFill="1" applyBorder="1" applyAlignment="1">
      <alignment horizontal="center" vertical="center"/>
    </xf>
    <xf numFmtId="0" fontId="25" fillId="2" borderId="35" xfId="5" applyFont="1" applyBorder="1" applyAlignment="1">
      <alignment horizontal="left" vertical="center" wrapText="1" indent="1"/>
    </xf>
    <xf numFmtId="0" fontId="25" fillId="2" borderId="36" xfId="5" applyFont="1" applyBorder="1" applyAlignment="1">
      <alignment horizontal="left" vertical="center" indent="1"/>
    </xf>
    <xf numFmtId="0" fontId="25" fillId="2" borderId="37" xfId="5" applyFont="1" applyBorder="1" applyAlignment="1">
      <alignment horizontal="left" vertical="center" wrapText="1" indent="1"/>
    </xf>
    <xf numFmtId="0" fontId="25" fillId="2" borderId="35" xfId="5" applyFont="1" applyBorder="1" applyAlignment="1">
      <alignment horizontal="left" vertical="center" indent="1"/>
    </xf>
    <xf numFmtId="0" fontId="25" fillId="2" borderId="4" xfId="5" applyFont="1" applyBorder="1" applyAlignment="1">
      <alignment horizontal="left" vertical="center" wrapText="1" indent="1"/>
    </xf>
    <xf numFmtId="0" fontId="28" fillId="2" borderId="0" xfId="5" applyFont="1">
      <alignment vertical="center"/>
    </xf>
    <xf numFmtId="0" fontId="29" fillId="2" borderId="0" xfId="5" applyFont="1" applyAlignment="1"/>
    <xf numFmtId="0" fontId="2" fillId="2" borderId="0" xfId="5" applyAlignment="1"/>
    <xf numFmtId="0" fontId="19" fillId="0" borderId="0" xfId="7" applyFont="1">
      <alignment vertical="center"/>
    </xf>
    <xf numFmtId="0" fontId="10" fillId="6" borderId="3" xfId="2" applyFont="1" applyFill="1" applyBorder="1" applyAlignment="1" applyProtection="1">
      <alignment horizontal="center" vertical="center" wrapText="1"/>
    </xf>
    <xf numFmtId="0" fontId="10" fillId="6" borderId="3" xfId="2" applyFont="1" applyFill="1" applyBorder="1" applyAlignment="1" applyProtection="1">
      <alignment horizontal="center" vertical="center"/>
    </xf>
    <xf numFmtId="0" fontId="21" fillId="4" borderId="27" xfId="5" applyFont="1" applyFill="1" applyBorder="1" applyAlignment="1">
      <alignment horizontal="center" vertical="center"/>
    </xf>
    <xf numFmtId="0" fontId="25" fillId="2" borderId="28" xfId="5" applyFont="1" applyBorder="1" applyAlignment="1">
      <alignment horizontal="left" vertical="center" wrapText="1" indent="1"/>
    </xf>
    <xf numFmtId="15" fontId="25" fillId="2" borderId="28" xfId="5" quotePrefix="1" applyNumberFormat="1" applyFont="1" applyBorder="1" applyAlignment="1">
      <alignment horizontal="left" vertical="center" wrapText="1" indent="1"/>
    </xf>
    <xf numFmtId="0" fontId="25" fillId="2" borderId="28" xfId="5" quotePrefix="1" applyFont="1" applyBorder="1" applyAlignment="1">
      <alignment horizontal="left" vertical="center" wrapText="1" indent="1"/>
    </xf>
    <xf numFmtId="0" fontId="25" fillId="2" borderId="29" xfId="5" applyFont="1" applyBorder="1" applyAlignment="1">
      <alignment horizontal="left" vertical="center" wrapText="1" indent="1"/>
    </xf>
    <xf numFmtId="0" fontId="27" fillId="4" borderId="29" xfId="5" applyFont="1" applyFill="1" applyBorder="1" applyAlignment="1">
      <alignment horizontal="center" vertical="center" wrapText="1"/>
    </xf>
    <xf numFmtId="0" fontId="27" fillId="4" borderId="5" xfId="5" applyFont="1" applyFill="1" applyBorder="1" applyAlignment="1">
      <alignment horizontal="center" vertical="center" wrapText="1"/>
    </xf>
    <xf numFmtId="0" fontId="27" fillId="4" borderId="38" xfId="5" applyFont="1" applyFill="1" applyBorder="1" applyAlignment="1">
      <alignment horizontal="center" vertical="center" wrapText="1"/>
    </xf>
    <xf numFmtId="0" fontId="25" fillId="2" borderId="35" xfId="5" applyFont="1" applyBorder="1" applyAlignment="1">
      <alignment horizontal="left" vertical="center" wrapText="1" indent="1"/>
    </xf>
    <xf numFmtId="0" fontId="25" fillId="2" borderId="4" xfId="5" applyFont="1" applyBorder="1" applyAlignment="1">
      <alignment horizontal="left" vertical="center" wrapText="1" indent="1"/>
    </xf>
    <xf numFmtId="0" fontId="24" fillId="2" borderId="39" xfId="5" quotePrefix="1" applyFont="1" applyBorder="1" applyAlignment="1">
      <alignment horizontal="center" vertical="center"/>
    </xf>
    <xf numFmtId="0" fontId="24" fillId="2" borderId="39" xfId="5" applyFont="1" applyBorder="1" applyAlignment="1">
      <alignment horizontal="center" vertical="center"/>
    </xf>
    <xf numFmtId="0" fontId="31" fillId="2" borderId="34" xfId="5" applyFont="1" applyBorder="1" applyAlignment="1">
      <alignment horizontal="center" vertical="center" wrapText="1"/>
    </xf>
    <xf numFmtId="0" fontId="31" fillId="2" borderId="35" xfId="5" applyFont="1" applyBorder="1" applyAlignment="1">
      <alignment horizontal="center" vertical="center" wrapText="1"/>
    </xf>
    <xf numFmtId="178" fontId="25" fillId="2" borderId="4" xfId="5" applyNumberFormat="1" applyFont="1" applyBorder="1" applyAlignment="1">
      <alignment horizontal="right" vertical="center" wrapText="1" indent="1"/>
    </xf>
    <xf numFmtId="0" fontId="24" fillId="4" borderId="5" xfId="5" applyFont="1" applyFill="1" applyBorder="1" applyAlignment="1">
      <alignment horizontal="center" vertical="center" wrapText="1"/>
    </xf>
    <xf numFmtId="0" fontId="6" fillId="0" borderId="0" xfId="2" applyFill="1" applyAlignment="1" applyProtection="1">
      <alignment horizontal="right" vertical="center"/>
    </xf>
    <xf numFmtId="0" fontId="16" fillId="0" borderId="0" xfId="2" applyFont="1" applyFill="1" applyAlignment="1" applyProtection="1">
      <alignment horizontal="center" vertical="center"/>
    </xf>
    <xf numFmtId="0" fontId="10" fillId="6" borderId="8" xfId="2" applyFont="1" applyFill="1" applyBorder="1" applyAlignment="1" applyProtection="1">
      <alignment horizontal="center" vertical="center"/>
    </xf>
    <xf numFmtId="0" fontId="11" fillId="7" borderId="14" xfId="2" applyFont="1" applyFill="1" applyBorder="1" applyAlignment="1" applyProtection="1">
      <alignment horizontal="center" vertical="center"/>
    </xf>
    <xf numFmtId="49" fontId="10" fillId="6" borderId="9" xfId="2" applyNumberFormat="1" applyFont="1" applyFill="1" applyBorder="1" applyAlignment="1" applyProtection="1">
      <alignment horizontal="center" vertical="center" wrapText="1"/>
    </xf>
    <xf numFmtId="49" fontId="10" fillId="6" borderId="2" xfId="2" applyNumberFormat="1" applyFont="1" applyFill="1" applyBorder="1" applyAlignment="1" applyProtection="1">
      <alignment horizontal="center" vertical="center" wrapText="1"/>
    </xf>
    <xf numFmtId="49" fontId="10" fillId="6" borderId="13" xfId="2" applyNumberFormat="1" applyFont="1" applyFill="1" applyBorder="1" applyAlignment="1" applyProtection="1">
      <alignment horizontal="center" vertical="center" wrapText="1"/>
    </xf>
    <xf numFmtId="49" fontId="10" fillId="6" borderId="15" xfId="2" applyNumberFormat="1" applyFont="1" applyFill="1" applyBorder="1" applyAlignment="1" applyProtection="1">
      <alignment horizontal="center" vertical="center" wrapText="1"/>
    </xf>
    <xf numFmtId="0" fontId="10" fillId="6" borderId="9" xfId="2" applyFont="1" applyFill="1" applyBorder="1" applyAlignment="1" applyProtection="1">
      <alignment horizontal="center" vertical="center"/>
    </xf>
    <xf numFmtId="0" fontId="11" fillId="7" borderId="2" xfId="2" applyFont="1" applyFill="1" applyBorder="1" applyAlignment="1" applyProtection="1">
      <alignment horizontal="center" vertical="center"/>
    </xf>
    <xf numFmtId="0" fontId="10" fillId="6" borderId="10" xfId="2" applyFont="1" applyFill="1" applyBorder="1" applyAlignment="1" applyProtection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 applyProtection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</xf>
    <xf numFmtId="0" fontId="10" fillId="6" borderId="1" xfId="2" applyFont="1" applyFill="1" applyBorder="1" applyAlignment="1" applyProtection="1">
      <alignment horizontal="center" vertical="center"/>
    </xf>
    <xf numFmtId="178" fontId="25" fillId="2" borderId="40" xfId="5" applyNumberFormat="1" applyFont="1" applyBorder="1" applyAlignment="1">
      <alignment horizontal="right" vertical="center" wrapText="1" indent="1"/>
    </xf>
  </cellXfs>
  <cellStyles count="8">
    <cellStyle name="표준" xfId="0" builtinId="0"/>
    <cellStyle name="표준 2" xfId="1" xr:uid="{00000000-0005-0000-0000-000001000000}"/>
    <cellStyle name="표준 2 2" xfId="3" xr:uid="{00000000-0005-0000-0000-000002000000}"/>
    <cellStyle name="표준 2 3" xfId="6" xr:uid="{43954319-35B5-4DD3-82BD-E9FFDCDA854B}"/>
    <cellStyle name="표준 3" xfId="2" xr:uid="{00000000-0005-0000-0000-000003000000}"/>
    <cellStyle name="표준 3 2" xfId="5" xr:uid="{A272A392-D472-403A-A487-C36785D6E56B}"/>
    <cellStyle name="표준 4" xfId="4" xr:uid="{00000000-0005-0000-0000-000004000000}"/>
    <cellStyle name="하이퍼링크" xfId="7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3</xdr:col>
      <xdr:colOff>4143</xdr:colOff>
      <xdr:row>5</xdr:row>
      <xdr:rowOff>198782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288A7BE-541B-4614-894A-3D2451CB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F051-958B-41FD-854F-BA962EADF257}">
  <dimension ref="A1:E39"/>
  <sheetViews>
    <sheetView tabSelected="1" view="pageLayout" zoomScaleNormal="100" workbookViewId="0">
      <selection activeCell="C14" sqref="C14:C15"/>
    </sheetView>
  </sheetViews>
  <sheetFormatPr defaultRowHeight="16.5"/>
  <cols>
    <col min="1" max="1" width="12" style="26" bestFit="1" customWidth="1"/>
    <col min="2" max="3" width="34.125" style="26" customWidth="1"/>
    <col min="4" max="10" width="9" style="26"/>
    <col min="11" max="11" width="9" style="26" customWidth="1"/>
    <col min="12" max="16384" width="9" style="26"/>
  </cols>
  <sheetData>
    <row r="1" spans="1:5" ht="16.5" customHeight="1">
      <c r="A1" s="25" t="s">
        <v>44</v>
      </c>
    </row>
    <row r="2" spans="1:5" ht="16.5" customHeight="1">
      <c r="A2" s="26" t="s">
        <v>64</v>
      </c>
    </row>
    <row r="3" spans="1:5" ht="16.5" customHeight="1">
      <c r="A3" s="26" t="s">
        <v>65</v>
      </c>
    </row>
    <row r="4" spans="1:5" ht="16.5" customHeight="1">
      <c r="A4" s="26" t="s">
        <v>45</v>
      </c>
    </row>
    <row r="5" spans="1:5" ht="16.5" customHeight="1">
      <c r="A5" s="44" t="s">
        <v>66</v>
      </c>
    </row>
    <row r="6" spans="1:5" ht="16.5" customHeight="1">
      <c r="A6" s="27" t="s">
        <v>46</v>
      </c>
      <c r="B6" s="28"/>
    </row>
    <row r="7" spans="1:5" ht="42" customHeight="1" thickBot="1">
      <c r="A7" s="27"/>
      <c r="B7" s="28"/>
    </row>
    <row r="8" spans="1:5" ht="31.5" thickTop="1">
      <c r="A8" s="47" t="s">
        <v>63</v>
      </c>
      <c r="B8" s="47"/>
      <c r="C8" s="47"/>
      <c r="E8" s="29"/>
    </row>
    <row r="9" spans="1:5" ht="28.35" customHeight="1">
      <c r="A9" s="30" t="s">
        <v>47</v>
      </c>
      <c r="B9" s="48" t="s">
        <v>48</v>
      </c>
      <c r="C9" s="48"/>
    </row>
    <row r="10" spans="1:5" ht="28.35" customHeight="1">
      <c r="A10" s="30" t="s">
        <v>49</v>
      </c>
      <c r="B10" s="48" t="s">
        <v>67</v>
      </c>
      <c r="C10" s="48"/>
    </row>
    <row r="11" spans="1:5" ht="28.35" customHeight="1">
      <c r="A11" s="30" t="s">
        <v>50</v>
      </c>
      <c r="B11" s="49">
        <v>44147</v>
      </c>
      <c r="C11" s="50"/>
    </row>
    <row r="12" spans="1:5" ht="28.35" customHeight="1" thickBot="1">
      <c r="A12" s="31" t="s">
        <v>51</v>
      </c>
      <c r="B12" s="51" t="s">
        <v>68</v>
      </c>
      <c r="C12" s="51"/>
    </row>
    <row r="13" spans="1:5" ht="28.35" customHeight="1" thickTop="1" thickBot="1">
      <c r="A13" s="32" t="s">
        <v>52</v>
      </c>
      <c r="B13" s="33" t="s">
        <v>53</v>
      </c>
      <c r="C13" s="34">
        <f>SUM(C14:C19)</f>
        <v>1085900</v>
      </c>
    </row>
    <row r="14" spans="1:5" ht="20.25" customHeight="1" thickTop="1">
      <c r="A14" s="35"/>
      <c r="B14" s="59" t="s">
        <v>70</v>
      </c>
      <c r="C14" s="78">
        <f>'2020년 10월 정산내역서'!I5+'2020년 10월 정산내역서'!I6+'2020년 10월 정산내역서'!I8+'2020년 10월 정산내역서'!I9+'2020년 10월 정산내역서'!I10</f>
        <v>909900</v>
      </c>
    </row>
    <row r="15" spans="1:5" ht="21" customHeight="1">
      <c r="A15" s="62" t="s">
        <v>54</v>
      </c>
      <c r="B15" s="60"/>
      <c r="C15" s="61"/>
    </row>
    <row r="16" spans="1:5" ht="21" customHeight="1">
      <c r="A16" s="62"/>
      <c r="B16" s="60" t="s">
        <v>71</v>
      </c>
      <c r="C16" s="61">
        <f>'2020년 10월 정산내역서'!I7</f>
        <v>176000</v>
      </c>
    </row>
    <row r="17" spans="1:3" ht="21" customHeight="1">
      <c r="A17" s="62"/>
      <c r="B17" s="60"/>
      <c r="C17" s="61"/>
    </row>
    <row r="18" spans="1:3" ht="21" customHeight="1">
      <c r="A18" s="62"/>
      <c r="B18" s="60" t="s">
        <v>72</v>
      </c>
      <c r="C18" s="61">
        <v>0</v>
      </c>
    </row>
    <row r="19" spans="1:3" ht="21" customHeight="1">
      <c r="A19" s="62"/>
      <c r="B19" s="60"/>
      <c r="C19" s="61"/>
    </row>
    <row r="20" spans="1:3" ht="20.25" customHeight="1">
      <c r="A20" s="62"/>
      <c r="B20" s="37"/>
      <c r="C20" s="38"/>
    </row>
    <row r="21" spans="1:3" ht="20.25" customHeight="1">
      <c r="A21" s="52" t="s">
        <v>55</v>
      </c>
      <c r="B21" s="39"/>
      <c r="C21" s="40"/>
    </row>
    <row r="22" spans="1:3" ht="20.25" customHeight="1">
      <c r="A22" s="53"/>
      <c r="B22" s="55" t="s">
        <v>56</v>
      </c>
      <c r="C22" s="56"/>
    </row>
    <row r="23" spans="1:3" ht="20.25" customHeight="1">
      <c r="A23" s="53"/>
      <c r="B23" s="36" t="s">
        <v>57</v>
      </c>
      <c r="C23" s="40"/>
    </row>
    <row r="24" spans="1:3" ht="21" customHeight="1">
      <c r="A24" s="53"/>
      <c r="B24" s="36" t="s">
        <v>58</v>
      </c>
      <c r="C24" s="40"/>
    </row>
    <row r="25" spans="1:3" ht="21" customHeight="1">
      <c r="A25" s="53"/>
      <c r="B25" s="36" t="s">
        <v>59</v>
      </c>
      <c r="C25" s="40"/>
    </row>
    <row r="26" spans="1:3" ht="21" customHeight="1">
      <c r="A26" s="53"/>
      <c r="B26" s="39" t="s">
        <v>60</v>
      </c>
      <c r="C26" s="40"/>
    </row>
    <row r="27" spans="1:3" ht="21" customHeight="1">
      <c r="A27" s="53"/>
      <c r="B27" s="39" t="s">
        <v>61</v>
      </c>
      <c r="C27" s="40"/>
    </row>
    <row r="28" spans="1:3" ht="21" customHeight="1">
      <c r="A28" s="54"/>
      <c r="B28" s="36"/>
      <c r="C28" s="40"/>
    </row>
    <row r="29" spans="1:3" ht="18" customHeight="1" thickBot="1">
      <c r="A29" s="57" t="s">
        <v>62</v>
      </c>
      <c r="B29" s="58"/>
      <c r="C29" s="58"/>
    </row>
    <row r="30" spans="1:3" ht="18" customHeight="1" thickTop="1"/>
    <row r="31" spans="1:3" ht="18" customHeight="1"/>
    <row r="32" spans="1:3" ht="22.5" customHeight="1"/>
    <row r="33" spans="1:5" ht="22.5" customHeight="1"/>
    <row r="34" spans="1:5" ht="22.5" customHeight="1"/>
    <row r="35" spans="1:5" ht="22.5" customHeight="1"/>
    <row r="36" spans="1:5" ht="63" customHeight="1"/>
    <row r="37" spans="1:5" ht="109.5" customHeight="1"/>
    <row r="38" spans="1:5" s="43" customFormat="1" ht="21.75" customHeight="1">
      <c r="A38" s="26"/>
      <c r="B38" s="26"/>
      <c r="C38" s="26"/>
      <c r="D38" s="41"/>
      <c r="E38" s="42"/>
    </row>
    <row r="39" spans="1:5" s="43" customFormat="1" ht="21.75" customHeight="1">
      <c r="A39" s="26"/>
      <c r="B39" s="26"/>
      <c r="C39" s="26"/>
      <c r="D39" s="41"/>
      <c r="E39" s="42"/>
    </row>
  </sheetData>
  <mergeCells count="15">
    <mergeCell ref="A21:A28"/>
    <mergeCell ref="B22:C22"/>
    <mergeCell ref="A29:C29"/>
    <mergeCell ref="B14:B15"/>
    <mergeCell ref="B16:B17"/>
    <mergeCell ref="B18:B19"/>
    <mergeCell ref="C14:C15"/>
    <mergeCell ref="C16:C17"/>
    <mergeCell ref="C18:C19"/>
    <mergeCell ref="A15:A20"/>
    <mergeCell ref="A8:C8"/>
    <mergeCell ref="B9:C9"/>
    <mergeCell ref="B10:C10"/>
    <mergeCell ref="B11:C11"/>
    <mergeCell ref="B12:C12"/>
  </mergeCells>
  <phoneticPr fontId="5" type="noConversion"/>
  <hyperlinks>
    <hyperlink ref="A5" r:id="rId1" xr:uid="{0568B40F-4F90-4C60-8AE7-081546F4692E}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910F-C70A-479E-ABFD-44C5D187FE18}">
  <sheetPr>
    <outlinePr summaryBelow="0" summaryRight="0"/>
    <pageSetUpPr fitToPage="1"/>
  </sheetPr>
  <dimension ref="A1:I13"/>
  <sheetViews>
    <sheetView zoomScaleNormal="100" workbookViewId="0">
      <selection activeCell="H3" sqref="H3:H4"/>
    </sheetView>
  </sheetViews>
  <sheetFormatPr defaultColWidth="7.75" defaultRowHeight="20.25" customHeight="1"/>
  <cols>
    <col min="1" max="1" width="4.5" style="1" customWidth="1"/>
    <col min="2" max="2" width="14.375" style="1" customWidth="1"/>
    <col min="3" max="3" width="12.125" style="3" customWidth="1"/>
    <col min="4" max="4" width="14.375" style="1" customWidth="1"/>
    <col min="5" max="5" width="44" style="1" customWidth="1"/>
    <col min="6" max="6" width="10.125" style="1" customWidth="1"/>
    <col min="7" max="8" width="16.375" style="4" customWidth="1"/>
    <col min="9" max="9" width="12.75" style="1" customWidth="1"/>
    <col min="10" max="16384" width="7.75" style="1"/>
  </cols>
  <sheetData>
    <row r="1" spans="1:9" ht="15.75" customHeight="1">
      <c r="A1" s="64" t="s">
        <v>73</v>
      </c>
      <c r="B1" s="64"/>
      <c r="C1" s="64"/>
      <c r="D1" s="64"/>
      <c r="E1" s="64"/>
      <c r="F1" s="64"/>
      <c r="G1" s="64"/>
      <c r="H1" s="63" t="s">
        <v>74</v>
      </c>
      <c r="I1" s="63"/>
    </row>
    <row r="2" spans="1:9" ht="15.75" customHeight="1" thickBot="1">
      <c r="A2" s="64"/>
      <c r="B2" s="64"/>
      <c r="C2" s="64"/>
      <c r="D2" s="64"/>
      <c r="E2" s="64"/>
      <c r="F2" s="64"/>
      <c r="G2" s="64"/>
      <c r="H2" s="63"/>
      <c r="I2" s="63"/>
    </row>
    <row r="3" spans="1:9" s="2" customFormat="1" ht="24" customHeight="1">
      <c r="A3" s="65" t="s">
        <v>40</v>
      </c>
      <c r="B3" s="71" t="s">
        <v>0</v>
      </c>
      <c r="C3" s="73" t="s">
        <v>1</v>
      </c>
      <c r="D3" s="74"/>
      <c r="E3" s="71" t="s">
        <v>6</v>
      </c>
      <c r="F3" s="76" t="s">
        <v>2</v>
      </c>
      <c r="G3" s="67" t="s">
        <v>3</v>
      </c>
      <c r="H3" s="67" t="s">
        <v>32</v>
      </c>
      <c r="I3" s="69" t="s">
        <v>33</v>
      </c>
    </row>
    <row r="4" spans="1:9" s="2" customFormat="1" ht="24" customHeight="1" thickBot="1">
      <c r="A4" s="66"/>
      <c r="B4" s="72"/>
      <c r="C4" s="45" t="s">
        <v>4</v>
      </c>
      <c r="D4" s="46" t="s">
        <v>5</v>
      </c>
      <c r="E4" s="75"/>
      <c r="F4" s="77"/>
      <c r="G4" s="68"/>
      <c r="H4" s="68"/>
      <c r="I4" s="70"/>
    </row>
    <row r="5" spans="1:9" ht="20.100000000000001" customHeight="1">
      <c r="A5" s="12">
        <v>1</v>
      </c>
      <c r="B5" s="6" t="s">
        <v>7</v>
      </c>
      <c r="C5" s="6" t="s">
        <v>8</v>
      </c>
      <c r="D5" s="6" t="s">
        <v>34</v>
      </c>
      <c r="E5" s="6" t="s">
        <v>69</v>
      </c>
      <c r="F5" s="7">
        <v>194000</v>
      </c>
      <c r="G5" s="6" t="s">
        <v>10</v>
      </c>
      <c r="H5" s="6" t="s">
        <v>11</v>
      </c>
      <c r="I5" s="13">
        <f>F5</f>
        <v>194000</v>
      </c>
    </row>
    <row r="6" spans="1:9" ht="20.100000000000001" customHeight="1">
      <c r="A6" s="14">
        <v>2</v>
      </c>
      <c r="B6" s="8" t="s">
        <v>12</v>
      </c>
      <c r="C6" s="8" t="s">
        <v>13</v>
      </c>
      <c r="D6" s="9" t="s">
        <v>35</v>
      </c>
      <c r="E6" s="8" t="s">
        <v>9</v>
      </c>
      <c r="F6" s="10">
        <v>174000</v>
      </c>
      <c r="G6" s="8" t="s">
        <v>14</v>
      </c>
      <c r="H6" s="8" t="s">
        <v>15</v>
      </c>
      <c r="I6" s="15">
        <f>F6</f>
        <v>174000</v>
      </c>
    </row>
    <row r="7" spans="1:9" ht="20.100000000000001" customHeight="1">
      <c r="A7" s="14">
        <v>3</v>
      </c>
      <c r="B7" s="9" t="s">
        <v>16</v>
      </c>
      <c r="C7" s="9" t="s">
        <v>17</v>
      </c>
      <c r="D7" s="9" t="s">
        <v>36</v>
      </c>
      <c r="E7" s="9" t="s">
        <v>18</v>
      </c>
      <c r="F7" s="11">
        <v>176000</v>
      </c>
      <c r="G7" s="9" t="s">
        <v>19</v>
      </c>
      <c r="H7" s="9" t="s">
        <v>20</v>
      </c>
      <c r="I7" s="15">
        <f t="shared" ref="I7:I9" si="0">F7</f>
        <v>176000</v>
      </c>
    </row>
    <row r="8" spans="1:9" ht="20.100000000000001" customHeight="1">
      <c r="A8" s="14">
        <v>4</v>
      </c>
      <c r="B8" s="8" t="s">
        <v>25</v>
      </c>
      <c r="C8" s="9" t="s">
        <v>31</v>
      </c>
      <c r="D8" s="9" t="s">
        <v>37</v>
      </c>
      <c r="E8" s="9" t="s">
        <v>69</v>
      </c>
      <c r="F8" s="10">
        <v>174000</v>
      </c>
      <c r="G8" s="8" t="s">
        <v>26</v>
      </c>
      <c r="H8" s="8" t="s">
        <v>20</v>
      </c>
      <c r="I8" s="15">
        <f t="shared" si="0"/>
        <v>174000</v>
      </c>
    </row>
    <row r="9" spans="1:9" ht="20.100000000000001" customHeight="1">
      <c r="A9" s="14">
        <v>5</v>
      </c>
      <c r="B9" s="9" t="s">
        <v>21</v>
      </c>
      <c r="C9" s="9" t="s">
        <v>22</v>
      </c>
      <c r="D9" s="9" t="s">
        <v>38</v>
      </c>
      <c r="E9" s="9" t="s">
        <v>9</v>
      </c>
      <c r="F9" s="11">
        <v>174000</v>
      </c>
      <c r="G9" s="9" t="s">
        <v>23</v>
      </c>
      <c r="H9" s="9" t="s">
        <v>24</v>
      </c>
      <c r="I9" s="15">
        <f t="shared" si="0"/>
        <v>174000</v>
      </c>
    </row>
    <row r="10" spans="1:9" ht="20.100000000000001" customHeight="1" thickBot="1">
      <c r="A10" s="16">
        <v>6</v>
      </c>
      <c r="B10" s="17" t="s">
        <v>27</v>
      </c>
      <c r="C10" s="17" t="s">
        <v>28</v>
      </c>
      <c r="D10" s="18" t="s">
        <v>39</v>
      </c>
      <c r="E10" s="18" t="s">
        <v>69</v>
      </c>
      <c r="F10" s="19">
        <v>193900</v>
      </c>
      <c r="G10" s="17" t="s">
        <v>29</v>
      </c>
      <c r="H10" s="17" t="s">
        <v>30</v>
      </c>
      <c r="I10" s="20">
        <f>F10</f>
        <v>193900</v>
      </c>
    </row>
    <row r="11" spans="1:9" ht="20.100000000000001" customHeight="1" thickBot="1">
      <c r="B11" s="5"/>
      <c r="C11" s="5"/>
      <c r="D11" s="5"/>
      <c r="E11" s="5"/>
      <c r="F11" s="5"/>
      <c r="G11" s="5"/>
      <c r="H11" s="5"/>
    </row>
    <row r="12" spans="1:9" ht="20.25" customHeight="1">
      <c r="H12" s="23" t="s">
        <v>41</v>
      </c>
      <c r="I12" s="24" t="s">
        <v>43</v>
      </c>
    </row>
    <row r="13" spans="1:9" ht="20.25" customHeight="1" thickBot="1">
      <c r="H13" s="22" t="s">
        <v>42</v>
      </c>
      <c r="I13" s="21">
        <f>I5+I6+I7+I8+I9+I10</f>
        <v>1085900</v>
      </c>
    </row>
  </sheetData>
  <mergeCells count="10">
    <mergeCell ref="H1:I2"/>
    <mergeCell ref="A1:G2"/>
    <mergeCell ref="A3:A4"/>
    <mergeCell ref="G3:G4"/>
    <mergeCell ref="H3:H4"/>
    <mergeCell ref="I3:I4"/>
    <mergeCell ref="B3:B4"/>
    <mergeCell ref="C3:D3"/>
    <mergeCell ref="E3:E4"/>
    <mergeCell ref="F3:F4"/>
  </mergeCells>
  <phoneticPr fontId="5" type="noConversion"/>
  <printOptions horizontalCentered="1" gridLines="1" gridLinesSet="0"/>
  <pageMargins left="0.19685039370078741" right="0.19685039370078741" top="0.59055118110236227" bottom="0.35433070866141736" header="0.11811023622047245" footer="0.1181102362204724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2020년 10월 정산내역서</vt:lpstr>
      <vt:lpstr>INVOICE!Print_Area</vt:lpstr>
      <vt:lpstr>'2020년 10월 정산내역서'!Print_Titles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박재오</dc:creator>
  <cp:lastModifiedBy>MYCOM</cp:lastModifiedBy>
  <cp:lastPrinted>2020-11-12T00:03:40Z</cp:lastPrinted>
  <dcterms:created xsi:type="dcterms:W3CDTF">2012-10-23T04:56:12Z</dcterms:created>
  <dcterms:modified xsi:type="dcterms:W3CDTF">2020-11-12T00:03:44Z</dcterms:modified>
</cp:coreProperties>
</file>