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8_{7B46C242-9EE2-4E96-AC74-752CD7E0710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INVOICE" sheetId="2" r:id="rId1"/>
    <sheet name="투어" sheetId="3" r:id="rId2"/>
    <sheet name="Sheet1" sheetId="1" r:id="rId3"/>
  </sheets>
  <definedNames>
    <definedName name="_xlnm.Print_Area" localSheetId="0">INVOICE!$A$1:$C$33</definedName>
    <definedName name="_xlnm.Print_Area" localSheetId="1">투어!$A$1:$H$9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6" i="3" l="1"/>
  <c r="G5" i="3"/>
  <c r="G4" i="3"/>
  <c r="C15" i="2" s="1"/>
  <c r="G7" i="3" l="1"/>
  <c r="G3" i="3"/>
  <c r="E8" i="3"/>
  <c r="G8" i="3" s="1"/>
  <c r="C20" i="2" l="1"/>
  <c r="C13" i="2" s="1"/>
</calcChain>
</file>

<file path=xl/sharedStrings.xml><?xml version="1.0" encoding="utf-8"?>
<sst xmlns="http://schemas.openxmlformats.org/spreadsheetml/2006/main" count="61" uniqueCount="53">
  <si>
    <t>TK TRAVEL KOREA AGENCE</t>
    <phoneticPr fontId="5" type="noConversion"/>
  </si>
  <si>
    <t>Room 302, MunJeong B/D</t>
  </si>
  <si>
    <t>17, Cheonho-daero, Dongdaemun-gu</t>
  </si>
  <si>
    <t>Seoul, KOREA</t>
    <phoneticPr fontId="5" type="noConversion"/>
  </si>
  <si>
    <t>cs@tktravelkorea.com</t>
    <phoneticPr fontId="5" type="noConversion"/>
  </si>
  <si>
    <t>www.tktravelkorea.com</t>
    <phoneticPr fontId="5" type="noConversion"/>
  </si>
  <si>
    <t>BILL FROM</t>
    <phoneticPr fontId="4" type="noConversion"/>
  </si>
  <si>
    <t>TK TRAVEL KOREA</t>
    <phoneticPr fontId="4" type="noConversion"/>
  </si>
  <si>
    <t>BILL TO</t>
    <phoneticPr fontId="4" type="noConversion"/>
  </si>
  <si>
    <t>DATE</t>
    <phoneticPr fontId="4" type="noConversion"/>
  </si>
  <si>
    <t>SUBSTANCE</t>
    <phoneticPr fontId="4" type="noConversion"/>
  </si>
  <si>
    <t>AMOUNT</t>
    <phoneticPr fontId="4" type="noConversion"/>
  </si>
  <si>
    <t>TOTAL DUE</t>
    <phoneticPr fontId="4" type="noConversion"/>
  </si>
  <si>
    <t>Detiles</t>
    <phoneticPr fontId="4" type="noConversion"/>
  </si>
  <si>
    <t>Account Information</t>
    <phoneticPr fontId="5" type="noConversion"/>
  </si>
  <si>
    <t>Account Name : KB 국민은행</t>
    <phoneticPr fontId="5" type="noConversion"/>
  </si>
  <si>
    <t>Bank Name : 강일구(TKTRAVEL)</t>
    <phoneticPr fontId="5" type="noConversion"/>
  </si>
  <si>
    <t>Account No : 999-1910-7950</t>
    <phoneticPr fontId="5" type="noConversion"/>
  </si>
  <si>
    <t>SWIFT Code : NON</t>
    <phoneticPr fontId="5" type="noConversion"/>
  </si>
  <si>
    <t>Bank Contact : +82-2-797-8354</t>
    <phoneticPr fontId="5" type="noConversion"/>
  </si>
  <si>
    <t>- THANK YOU SO MUCH -</t>
    <phoneticPr fontId="4" type="noConversion"/>
  </si>
  <si>
    <t>Bank Add :  서울특별시 동대문구 천호대로 17, 302호</t>
    <phoneticPr fontId="5" type="noConversion"/>
  </si>
  <si>
    <t>수량</t>
    <phoneticPr fontId="4" type="noConversion"/>
  </si>
  <si>
    <t>Date</t>
    <phoneticPr fontId="4" type="noConversion"/>
  </si>
  <si>
    <t>종류</t>
    <phoneticPr fontId="4" type="noConversion"/>
  </si>
  <si>
    <t>Nationality</t>
    <phoneticPr fontId="4" type="noConversion"/>
  </si>
  <si>
    <t>작성자</t>
    <phoneticPr fontId="4" type="noConversion"/>
  </si>
  <si>
    <t>합계</t>
    <phoneticPr fontId="4" type="noConversion"/>
  </si>
  <si>
    <t>부가세(원)</t>
    <phoneticPr fontId="4" type="noConversion"/>
  </si>
  <si>
    <t>합 계</t>
    <phoneticPr fontId="5" type="noConversion"/>
  </si>
  <si>
    <t>공급가(원)</t>
    <phoneticPr fontId="4" type="noConversion"/>
  </si>
  <si>
    <t>합 계(원)</t>
    <phoneticPr fontId="4" type="noConversion"/>
  </si>
  <si>
    <t>Like a local</t>
    <phoneticPr fontId="4" type="noConversion"/>
  </si>
  <si>
    <t>2020년 10월 라이크어로컬 이용내역서</t>
    <phoneticPr fontId="4" type="noConversion"/>
  </si>
  <si>
    <t>Travel Service - 2020 October settlement</t>
    <phoneticPr fontId="4" type="noConversion"/>
  </si>
  <si>
    <r>
      <rPr>
        <sz val="10"/>
        <color theme="1"/>
        <rFont val="굴림"/>
        <family val="3"/>
        <charset val="129"/>
      </rPr>
      <t>10</t>
    </r>
    <r>
      <rPr>
        <sz val="10"/>
        <color theme="1"/>
        <rFont val="나눔고딕"/>
        <family val="3"/>
        <charset val="129"/>
      </rPr>
      <t>월 1</t>
    </r>
    <r>
      <rPr>
        <sz val="10"/>
        <color theme="1"/>
        <rFont val="굴림"/>
        <family val="3"/>
        <charset val="129"/>
      </rPr>
      <t>7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경주일일 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굴림"/>
        <family val="3"/>
        <charset val="129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</si>
  <si>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굴림"/>
        <family val="3"/>
        <charset val="129"/>
      </rPr>
      <t>10</t>
    </r>
    <r>
      <rPr>
        <sz val="10"/>
        <color theme="1"/>
        <rFont val="나눔고딕"/>
        <family val="3"/>
        <charset val="129"/>
      </rPr>
      <t>월 1</t>
    </r>
    <r>
      <rPr>
        <sz val="10"/>
        <color theme="1"/>
        <rFont val="굴림"/>
        <family val="3"/>
        <charset val="129"/>
      </rPr>
      <t>８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안성일일 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굴림"/>
        <family val="3"/>
        <charset val="129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</si>
  <si>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굴림"/>
        <family val="3"/>
        <charset val="129"/>
      </rPr>
      <t>10</t>
    </r>
    <r>
      <rPr>
        <sz val="10"/>
        <color theme="1"/>
        <rFont val="나눔고딕"/>
        <family val="3"/>
        <charset val="129"/>
      </rPr>
      <t xml:space="preserve">월 ２４일 </t>
    </r>
    <r>
      <rPr>
        <sz val="10"/>
        <color theme="1"/>
        <rFont val="굴림"/>
        <family val="3"/>
        <charset val="129"/>
      </rPr>
      <t>태안일일 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굴림"/>
        <family val="3"/>
        <charset val="129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</si>
  <si>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굴림"/>
        <family val="3"/>
        <charset val="129"/>
      </rPr>
      <t>10</t>
    </r>
    <r>
      <rPr>
        <sz val="10"/>
        <color theme="1"/>
        <rFont val="나눔고딕"/>
        <family val="3"/>
        <charset val="129"/>
      </rPr>
      <t xml:space="preserve">월 ２５일 </t>
    </r>
    <r>
      <rPr>
        <sz val="10"/>
        <color theme="1"/>
        <rFont val="굴림"/>
        <family val="3"/>
        <charset val="129"/>
      </rPr>
      <t>춘천일일 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굴림"/>
        <family val="3"/>
        <charset val="129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</si>
  <si>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굴림"/>
        <family val="3"/>
        <charset val="129"/>
      </rPr>
      <t>1１</t>
    </r>
    <r>
      <rPr>
        <sz val="10"/>
        <color theme="1"/>
        <rFont val="나눔고딕"/>
        <family val="3"/>
        <charset val="129"/>
      </rPr>
      <t xml:space="preserve">월 1일 </t>
    </r>
    <r>
      <rPr>
        <sz val="10"/>
        <color theme="1"/>
        <rFont val="굴림"/>
        <family val="3"/>
        <charset val="129"/>
      </rPr>
      <t>강릉일일 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굴림"/>
        <family val="3"/>
        <charset val="129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</si>
  <si>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t>2020 October INVOICE</t>
    <phoneticPr fontId="4" type="noConversion"/>
  </si>
  <si>
    <t>2020.１０.１８</t>
    <phoneticPr fontId="4" type="noConversion"/>
  </si>
  <si>
    <t>2020.１０.２４</t>
    <phoneticPr fontId="4" type="noConversion"/>
  </si>
  <si>
    <t>2020.１０.２５</t>
    <phoneticPr fontId="4" type="noConversion"/>
  </si>
  <si>
    <t>경주일일 소모임투어(25인승)</t>
    <phoneticPr fontId="4" type="noConversion"/>
  </si>
  <si>
    <t>안성일일 소모임투어(25인승)</t>
    <phoneticPr fontId="4" type="noConversion"/>
  </si>
  <si>
    <t>태안일일 소모임투어(25인승)</t>
    <phoneticPr fontId="4" type="noConversion"/>
  </si>
  <si>
    <t>춘천일일 소모임투어(25인승)</t>
  </si>
  <si>
    <t xml:space="preserve"> 강릉일일 소모임투어(25인승)</t>
  </si>
  <si>
    <t>중화권</t>
    <phoneticPr fontId="4" type="noConversion"/>
  </si>
  <si>
    <t>2020.１０.１７</t>
    <phoneticPr fontId="4" type="noConversion"/>
  </si>
  <si>
    <t>2020.１1 . 01</t>
    <phoneticPr fontId="4" type="noConversion"/>
  </si>
  <si>
    <t>조영빈 대리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</si>
</sst>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€-2]\ #,##0.00"/>
    <numFmt numFmtId="177" formatCode="[$KRW]\ #,##0"/>
    <numFmt numFmtId="178" formatCode="h:mm;@"/>
    <numFmt numFmtId="179" formatCode="#,##0_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theme="10"/>
      <name val="Verdana"/>
      <family val="2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24"/>
      <color theme="1"/>
      <name val="Eras Bold ITC"/>
      <family val="2"/>
    </font>
    <font>
      <sz val="10"/>
      <color theme="1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.5"/>
      <name val="맑은 고딕"/>
      <family val="3"/>
      <charset val="129"/>
      <scheme val="minor"/>
    </font>
    <font>
      <b/>
      <sz val="11.5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rgb="FF002060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double">
        <color rgb="FF002060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auto="1"/>
      </top>
      <bottom style="thick">
        <color auto="1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2" applyFont="1">
      <alignment vertical="center"/>
    </xf>
    <xf numFmtId="0" fontId="1" fillId="0" borderId="0" xfId="2">
      <alignment vertical="center"/>
    </xf>
    <xf numFmtId="0" fontId="7" fillId="0" borderId="0" xfId="3" applyFont="1">
      <alignment vertical="center"/>
    </xf>
    <xf numFmtId="0" fontId="8" fillId="0" borderId="0" xfId="4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176" fontId="12" fillId="3" borderId="5" xfId="2" applyNumberFormat="1" applyFont="1" applyFill="1" applyBorder="1" applyAlignment="1">
      <alignment horizontal="center" vertical="center" wrapText="1"/>
    </xf>
    <xf numFmtId="177" fontId="14" fillId="3" borderId="6" xfId="2" applyNumberFormat="1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 indent="1"/>
    </xf>
    <xf numFmtId="177" fontId="13" fillId="0" borderId="10" xfId="2" applyNumberFormat="1" applyFont="1" applyBorder="1" applyAlignment="1">
      <alignment horizontal="right" vertical="center" wrapText="1" indent="1"/>
    </xf>
    <xf numFmtId="0" fontId="13" fillId="0" borderId="9" xfId="2" applyFont="1" applyBorder="1" applyAlignment="1">
      <alignment horizontal="left" vertical="center" indent="1"/>
    </xf>
    <xf numFmtId="0" fontId="13" fillId="0" borderId="10" xfId="2" applyFont="1" applyBorder="1" applyAlignment="1">
      <alignment horizontal="left" vertical="center" wrapText="1" indent="1"/>
    </xf>
    <xf numFmtId="0" fontId="16" fillId="0" borderId="0" xfId="2" applyFont="1">
      <alignment vertical="center"/>
    </xf>
    <xf numFmtId="0" fontId="17" fillId="0" borderId="0" xfId="2" applyFont="1" applyAlignment="1"/>
    <xf numFmtId="0" fontId="1" fillId="0" borderId="0" xfId="2" applyAlignment="1"/>
    <xf numFmtId="0" fontId="19" fillId="0" borderId="9" xfId="2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41" fontId="22" fillId="0" borderId="0" xfId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" fillId="0" borderId="0" xfId="5" applyAlignment="1">
      <alignment horizontal="left" vertical="center"/>
    </xf>
    <xf numFmtId="0" fontId="23" fillId="5" borderId="1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179" fontId="23" fillId="5" borderId="15" xfId="5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6" fillId="4" borderId="13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79" fontId="21" fillId="0" borderId="0" xfId="0" applyNumberFormat="1" applyFont="1" applyAlignment="1">
      <alignment horizontal="right" vertical="center"/>
    </xf>
    <xf numFmtId="41" fontId="22" fillId="0" borderId="0" xfId="1" applyFont="1" applyAlignment="1">
      <alignment horizontal="right" vertical="center"/>
    </xf>
    <xf numFmtId="0" fontId="12" fillId="0" borderId="11" xfId="2" applyFont="1" applyBorder="1" applyAlignment="1">
      <alignment horizontal="left" vertical="center" indent="1"/>
    </xf>
    <xf numFmtId="177" fontId="12" fillId="0" borderId="12" xfId="2" applyNumberFormat="1" applyFont="1" applyBorder="1" applyAlignment="1">
      <alignment horizontal="right" vertical="center" wrapText="1" indent="1"/>
    </xf>
    <xf numFmtId="179" fontId="21" fillId="0" borderId="2" xfId="0" applyNumberFormat="1" applyFont="1" applyBorder="1" applyAlignment="1">
      <alignment horizontal="right" vertical="center"/>
    </xf>
    <xf numFmtId="41" fontId="22" fillId="0" borderId="2" xfId="1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3" fillId="0" borderId="9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wrapText="1" indent="1"/>
    </xf>
    <xf numFmtId="0" fontId="12" fillId="0" borderId="14" xfId="2" quotePrefix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 indent="1"/>
    </xf>
    <xf numFmtId="15" fontId="13" fillId="0" borderId="2" xfId="2" quotePrefix="1" applyNumberFormat="1" applyFont="1" applyBorder="1" applyAlignment="1">
      <alignment horizontal="left" vertical="center" wrapText="1" indent="1"/>
    </xf>
    <xf numFmtId="0" fontId="13" fillId="0" borderId="2" xfId="2" quotePrefix="1" applyFont="1" applyBorder="1" applyAlignment="1">
      <alignment horizontal="left" vertical="center" wrapText="1" indent="1"/>
    </xf>
    <xf numFmtId="0" fontId="13" fillId="0" borderId="3" xfId="2" applyFont="1" applyBorder="1" applyAlignment="1">
      <alignment horizontal="left" vertical="center" wrapText="1" indent="1"/>
    </xf>
    <xf numFmtId="0" fontId="12" fillId="2" borderId="8" xfId="2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179" fontId="21" fillId="0" borderId="13" xfId="0" applyNumberFormat="1" applyFont="1" applyBorder="1" applyAlignment="1">
      <alignment horizontal="right" vertical="center"/>
    </xf>
    <xf numFmtId="41" fontId="22" fillId="0" borderId="13" xfId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179" fontId="23" fillId="5" borderId="15" xfId="0" applyNumberFormat="1" applyFont="1" applyFill="1" applyBorder="1" applyAlignment="1">
      <alignment horizontal="center" vertical="center"/>
    </xf>
    <xf numFmtId="41" fontId="23" fillId="5" borderId="15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6" fillId="4" borderId="8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179" fontId="21" fillId="0" borderId="3" xfId="0" applyNumberFormat="1" applyFont="1" applyBorder="1" applyAlignment="1">
      <alignment horizontal="right" vertical="center"/>
    </xf>
    <xf numFmtId="41" fontId="22" fillId="0" borderId="3" xfId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27" fillId="0" borderId="17" xfId="0" applyFont="1" applyBorder="1" applyAlignment="1">
      <alignment horizontal="center" vertical="center"/>
    </xf>
    <xf numFmtId="0" fontId="28" fillId="4" borderId="17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" fillId="0" borderId="18" xfId="5" applyBorder="1" applyAlignment="1">
      <alignment horizontal="left" vertical="center"/>
    </xf>
    <xf numFmtId="0" fontId="0" fillId="0" borderId="19" xfId="5" applyFont="1" applyBorder="1" applyAlignment="1">
      <alignment horizontal="center" vertical="center"/>
    </xf>
    <xf numFmtId="0" fontId="0" fillId="0" borderId="20" xfId="5" applyFont="1" applyBorder="1" applyAlignment="1">
      <alignment horizontal="center" vertical="center"/>
    </xf>
    <xf numFmtId="0" fontId="0" fillId="0" borderId="21" xfId="5" applyFont="1" applyBorder="1" applyAlignment="1">
      <alignment horizontal="center" vertical="center"/>
    </xf>
    <xf numFmtId="3" fontId="30" fillId="6" borderId="17" xfId="0" applyNumberFormat="1" applyFont="1" applyFill="1" applyBorder="1" applyAlignment="1">
      <alignment horizontal="right" vertical="center"/>
    </xf>
    <xf numFmtId="179" fontId="31" fillId="6" borderId="17" xfId="0" applyNumberFormat="1" applyFont="1" applyFill="1" applyBorder="1" applyAlignment="1">
      <alignment horizontal="right" vertical="center"/>
    </xf>
    <xf numFmtId="179" fontId="31" fillId="6" borderId="17" xfId="1" applyNumberFormat="1" applyFont="1" applyFill="1" applyBorder="1" applyAlignment="1">
      <alignment horizontal="right" vertical="center"/>
    </xf>
  </cellXfs>
  <cellStyles count="6">
    <cellStyle name="쉼표 [0]" xfId="1" builtinId="6"/>
    <cellStyle name="표준" xfId="0" builtinId="0"/>
    <cellStyle name="표준 2" xfId="4" xr:uid="{00000000-0005-0000-0000-000002000000}"/>
    <cellStyle name="표준 2 2" xfId="5" xr:uid="{00000000-0005-0000-0000-000003000000}"/>
    <cellStyle name="표준 3" xfId="2" xr:uid="{00000000-0005-0000-0000-000004000000}"/>
    <cellStyle name="하이퍼링크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3</xdr:col>
      <xdr:colOff>4143</xdr:colOff>
      <xdr:row>5</xdr:row>
      <xdr:rowOff>198782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029BECE-8442-4573-A3FA-4E9CA6BE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view="pageLayout" topLeftCell="A4" zoomScale="85" zoomScaleNormal="100" zoomScalePageLayoutView="85" workbookViewId="0">
      <selection activeCell="G26" sqref="G26"/>
    </sheetView>
  </sheetViews>
  <sheetFormatPr defaultRowHeight="16.5"/>
  <cols>
    <col min="1" max="1" width="12" style="2" bestFit="1" customWidth="1"/>
    <col min="2" max="3" width="34.125" style="2" customWidth="1"/>
    <col min="4" max="10" width="9" style="2"/>
    <col min="11" max="11" width="9" style="2" customWidth="1"/>
    <col min="12" max="16384" width="9" style="2"/>
  </cols>
  <sheetData>
    <row r="1" spans="1:5" ht="16.5" customHeight="1">
      <c r="A1" s="1" t="s">
        <v>0</v>
      </c>
    </row>
    <row r="2" spans="1:5" ht="16.5" customHeight="1">
      <c r="A2" s="2" t="s">
        <v>1</v>
      </c>
    </row>
    <row r="3" spans="1:5" ht="16.5" customHeight="1">
      <c r="A3" s="2" t="s">
        <v>2</v>
      </c>
    </row>
    <row r="4" spans="1:5" ht="16.5" customHeight="1">
      <c r="A4" s="2" t="s">
        <v>3</v>
      </c>
    </row>
    <row r="5" spans="1:5" ht="16.5" customHeight="1">
      <c r="A5" s="3" t="s">
        <v>4</v>
      </c>
    </row>
    <row r="6" spans="1:5" ht="16.5" customHeight="1">
      <c r="A6" s="4" t="s">
        <v>5</v>
      </c>
      <c r="B6" s="5"/>
    </row>
    <row r="7" spans="1:5" ht="42" customHeight="1" thickBot="1">
      <c r="A7" s="4"/>
      <c r="B7" s="5"/>
    </row>
    <row r="8" spans="1:5" ht="30.75" thickTop="1">
      <c r="A8" s="51" t="s">
        <v>40</v>
      </c>
      <c r="B8" s="51"/>
      <c r="C8" s="51"/>
      <c r="E8" s="6"/>
    </row>
    <row r="9" spans="1:5" ht="28.35" customHeight="1">
      <c r="A9" s="7" t="s">
        <v>6</v>
      </c>
      <c r="B9" s="52" t="s">
        <v>7</v>
      </c>
      <c r="C9" s="52"/>
    </row>
    <row r="10" spans="1:5" ht="28.35" customHeight="1">
      <c r="A10" s="7" t="s">
        <v>8</v>
      </c>
      <c r="B10" s="52" t="s">
        <v>32</v>
      </c>
      <c r="C10" s="52"/>
    </row>
    <row r="11" spans="1:5" ht="28.35" customHeight="1">
      <c r="A11" s="7" t="s">
        <v>9</v>
      </c>
      <c r="B11" s="53">
        <v>44134</v>
      </c>
      <c r="C11" s="54"/>
    </row>
    <row r="12" spans="1:5" ht="28.35" customHeight="1" thickBot="1">
      <c r="A12" s="8" t="s">
        <v>10</v>
      </c>
      <c r="B12" s="55" t="s">
        <v>34</v>
      </c>
      <c r="C12" s="55"/>
    </row>
    <row r="13" spans="1:5" ht="28.35" customHeight="1" thickTop="1" thickBot="1">
      <c r="A13" s="9" t="s">
        <v>11</v>
      </c>
      <c r="B13" s="10" t="s">
        <v>12</v>
      </c>
      <c r="C13" s="11">
        <f>C20</f>
        <v>1841400</v>
      </c>
    </row>
    <row r="14" spans="1:5" ht="20.25" customHeight="1" thickTop="1">
      <c r="A14" s="12"/>
      <c r="B14" s="20" t="s">
        <v>35</v>
      </c>
      <c r="C14" s="14">
        <v>291500</v>
      </c>
    </row>
    <row r="15" spans="1:5" ht="21" customHeight="1">
      <c r="A15" s="56" t="s">
        <v>13</v>
      </c>
      <c r="B15" s="20" t="s">
        <v>36</v>
      </c>
      <c r="C15" s="14">
        <f>투어!G4</f>
        <v>278300</v>
      </c>
    </row>
    <row r="16" spans="1:5" ht="21" customHeight="1">
      <c r="A16" s="56"/>
      <c r="B16" s="20" t="s">
        <v>37</v>
      </c>
      <c r="C16" s="14">
        <v>411400</v>
      </c>
    </row>
    <row r="17" spans="1:3" ht="21" customHeight="1">
      <c r="A17" s="56"/>
      <c r="B17" s="20" t="s">
        <v>38</v>
      </c>
      <c r="C17" s="14">
        <v>387200</v>
      </c>
    </row>
    <row r="18" spans="1:3" ht="21" customHeight="1">
      <c r="A18" s="56"/>
      <c r="B18" s="20" t="s">
        <v>39</v>
      </c>
      <c r="C18" s="14">
        <v>473000</v>
      </c>
    </row>
    <row r="19" spans="1:3" ht="21" customHeight="1">
      <c r="A19" s="56"/>
      <c r="B19" s="13"/>
      <c r="C19" s="14"/>
    </row>
    <row r="20" spans="1:3" ht="20.25" customHeight="1">
      <c r="A20" s="56"/>
      <c r="B20" s="39" t="s">
        <v>29</v>
      </c>
      <c r="C20" s="40">
        <f>SUM(C14:C19)</f>
        <v>1841400</v>
      </c>
    </row>
    <row r="21" spans="1:3" ht="20.25" customHeight="1">
      <c r="A21" s="44" t="s">
        <v>14</v>
      </c>
      <c r="B21" s="15"/>
      <c r="C21" s="16"/>
    </row>
    <row r="22" spans="1:3" ht="20.25" customHeight="1">
      <c r="A22" s="45"/>
      <c r="B22" s="47" t="s">
        <v>15</v>
      </c>
      <c r="C22" s="48"/>
    </row>
    <row r="23" spans="1:3" ht="20.25" customHeight="1">
      <c r="A23" s="45"/>
      <c r="B23" s="13" t="s">
        <v>16</v>
      </c>
      <c r="C23" s="16"/>
    </row>
    <row r="24" spans="1:3" ht="21" customHeight="1">
      <c r="A24" s="45"/>
      <c r="B24" s="13" t="s">
        <v>17</v>
      </c>
      <c r="C24" s="16"/>
    </row>
    <row r="25" spans="1:3" ht="21" customHeight="1">
      <c r="A25" s="45"/>
      <c r="B25" s="13" t="s">
        <v>18</v>
      </c>
      <c r="C25" s="16"/>
    </row>
    <row r="26" spans="1:3" ht="21" customHeight="1">
      <c r="A26" s="45"/>
      <c r="B26" s="15" t="s">
        <v>21</v>
      </c>
      <c r="C26" s="16"/>
    </row>
    <row r="27" spans="1:3" ht="21" customHeight="1">
      <c r="A27" s="45"/>
      <c r="B27" s="15" t="s">
        <v>19</v>
      </c>
      <c r="C27" s="16"/>
    </row>
    <row r="28" spans="1:3" ht="21" customHeight="1">
      <c r="A28" s="46"/>
      <c r="B28" s="13"/>
      <c r="C28" s="16"/>
    </row>
    <row r="29" spans="1:3" ht="18" customHeight="1" thickBot="1">
      <c r="A29" s="49" t="s">
        <v>20</v>
      </c>
      <c r="B29" s="50"/>
      <c r="C29" s="50"/>
    </row>
    <row r="30" spans="1:3" ht="18" customHeight="1" thickTop="1"/>
    <row r="31" spans="1:3" ht="18" customHeight="1"/>
    <row r="32" spans="1:3" ht="18" customHeight="1"/>
    <row r="33" spans="1:5" ht="22.5" customHeight="1"/>
    <row r="34" spans="1:5" ht="22.5" customHeight="1"/>
    <row r="35" spans="1:5" ht="22.5" customHeight="1"/>
    <row r="36" spans="1:5" ht="22.5" customHeight="1"/>
    <row r="37" spans="1:5" ht="63" customHeight="1"/>
    <row r="38" spans="1:5" ht="109.5" customHeight="1"/>
    <row r="39" spans="1:5" s="19" customFormat="1" ht="21.75" customHeight="1">
      <c r="A39" s="2"/>
      <c r="B39" s="2"/>
      <c r="C39" s="2"/>
      <c r="D39" s="17"/>
      <c r="E39" s="18"/>
    </row>
    <row r="40" spans="1:5" s="19" customFormat="1" ht="21.75" customHeight="1">
      <c r="A40" s="2"/>
      <c r="B40" s="2"/>
      <c r="C40" s="2"/>
      <c r="D40" s="17"/>
      <c r="E40" s="18"/>
    </row>
  </sheetData>
  <mergeCells count="9">
    <mergeCell ref="A21:A28"/>
    <mergeCell ref="B22:C22"/>
    <mergeCell ref="A29:C29"/>
    <mergeCell ref="A8:C8"/>
    <mergeCell ref="B9:C9"/>
    <mergeCell ref="B10:C10"/>
    <mergeCell ref="B11:C11"/>
    <mergeCell ref="B12:C12"/>
    <mergeCell ref="A15:A20"/>
  </mergeCells>
  <phoneticPr fontId="4" type="noConversion"/>
  <hyperlinks>
    <hyperlink ref="A5" r:id="rId1" xr:uid="{00000000-0004-0000-0000-000000000000}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"/>
  <sheetViews>
    <sheetView tabSelected="1" zoomScale="85" zoomScaleNormal="85" workbookViewId="0">
      <pane ySplit="2" topLeftCell="A3" activePane="bottomLeft" state="frozen"/>
      <selection activeCell="I12" sqref="I12"/>
      <selection pane="bottomLeft" activeCell="E8" sqref="E8"/>
    </sheetView>
  </sheetViews>
  <sheetFormatPr defaultRowHeight="17.25"/>
  <cols>
    <col min="1" max="1" width="3.75" style="21" customWidth="1"/>
    <col min="2" max="2" width="17.25" style="35" customWidth="1"/>
    <col min="3" max="3" width="26.5" style="36" customWidth="1"/>
    <col min="4" max="4" width="9.75" style="21" customWidth="1"/>
    <col min="5" max="5" width="20.25" style="22" customWidth="1"/>
    <col min="6" max="6" width="13.75" style="23" customWidth="1"/>
    <col min="7" max="7" width="20.25" style="21" customWidth="1"/>
    <col min="8" max="8" width="13.875" style="21" customWidth="1"/>
    <col min="9" max="9" width="11" style="21" customWidth="1"/>
    <col min="10" max="10" width="14.875" style="37" customWidth="1"/>
    <col min="11" max="11" width="14.875" style="38" customWidth="1"/>
    <col min="12" max="12" width="14.875" style="23" customWidth="1"/>
    <col min="13" max="14" width="9.875" style="27" customWidth="1"/>
  </cols>
  <sheetData>
    <row r="1" spans="1:14" ht="27" customHeight="1">
      <c r="A1" s="57" t="s">
        <v>33</v>
      </c>
      <c r="B1" s="57"/>
      <c r="C1" s="57"/>
      <c r="D1" s="57"/>
      <c r="E1" s="24"/>
      <c r="F1" s="25"/>
      <c r="G1" s="26"/>
      <c r="H1" s="27"/>
      <c r="I1"/>
      <c r="J1"/>
      <c r="K1"/>
      <c r="L1"/>
      <c r="M1"/>
      <c r="N1"/>
    </row>
    <row r="2" spans="1:14" ht="30" customHeight="1" thickBot="1">
      <c r="A2" s="28" t="s">
        <v>22</v>
      </c>
      <c r="B2" s="29" t="s">
        <v>23</v>
      </c>
      <c r="C2" s="28" t="s">
        <v>24</v>
      </c>
      <c r="D2" s="30" t="s">
        <v>25</v>
      </c>
      <c r="E2" s="61" t="s">
        <v>30</v>
      </c>
      <c r="F2" s="62" t="s">
        <v>28</v>
      </c>
      <c r="G2" s="28" t="s">
        <v>31</v>
      </c>
      <c r="H2" s="31" t="s">
        <v>26</v>
      </c>
      <c r="I2"/>
      <c r="J2"/>
      <c r="K2"/>
      <c r="L2"/>
      <c r="M2"/>
      <c r="N2"/>
    </row>
    <row r="3" spans="1:14" ht="30" customHeight="1" thickTop="1">
      <c r="A3" s="32">
        <v>1</v>
      </c>
      <c r="B3" s="33" t="s">
        <v>50</v>
      </c>
      <c r="C3" s="34" t="s">
        <v>44</v>
      </c>
      <c r="D3" s="32" t="s">
        <v>49</v>
      </c>
      <c r="E3" s="58">
        <v>265000</v>
      </c>
      <c r="F3" s="59">
        <v>26500</v>
      </c>
      <c r="G3" s="60">
        <f>E3+F3</f>
        <v>291500</v>
      </c>
      <c r="H3" s="73" t="s">
        <v>52</v>
      </c>
      <c r="I3"/>
      <c r="J3"/>
      <c r="K3"/>
      <c r="L3"/>
      <c r="M3"/>
      <c r="N3"/>
    </row>
    <row r="4" spans="1:14" ht="30" customHeight="1">
      <c r="A4" s="32">
        <v>2</v>
      </c>
      <c r="B4" s="33" t="s">
        <v>41</v>
      </c>
      <c r="C4" s="34" t="s">
        <v>45</v>
      </c>
      <c r="D4" s="32" t="s">
        <v>49</v>
      </c>
      <c r="E4" s="41">
        <v>253000</v>
      </c>
      <c r="F4" s="42">
        <v>25300</v>
      </c>
      <c r="G4" s="43">
        <f>E4+F4</f>
        <v>278300</v>
      </c>
      <c r="H4" s="74" t="s">
        <v>52</v>
      </c>
      <c r="I4"/>
      <c r="J4"/>
      <c r="K4"/>
      <c r="L4"/>
      <c r="M4"/>
      <c r="N4"/>
    </row>
    <row r="5" spans="1:14" ht="30" customHeight="1">
      <c r="A5" s="32">
        <v>3</v>
      </c>
      <c r="B5" s="33" t="s">
        <v>42</v>
      </c>
      <c r="C5" s="34" t="s">
        <v>46</v>
      </c>
      <c r="D5" s="32" t="s">
        <v>49</v>
      </c>
      <c r="E5" s="41">
        <v>374000</v>
      </c>
      <c r="F5" s="42">
        <v>37400</v>
      </c>
      <c r="G5" s="43">
        <f>E5+F5</f>
        <v>411400</v>
      </c>
      <c r="H5" s="74" t="s">
        <v>52</v>
      </c>
      <c r="I5"/>
      <c r="J5"/>
      <c r="K5"/>
      <c r="L5"/>
      <c r="M5"/>
      <c r="N5"/>
    </row>
    <row r="6" spans="1:14" ht="30" customHeight="1">
      <c r="A6" s="32">
        <v>4</v>
      </c>
      <c r="B6" s="33" t="s">
        <v>43</v>
      </c>
      <c r="C6" s="34" t="s">
        <v>47</v>
      </c>
      <c r="D6" s="32" t="s">
        <v>49</v>
      </c>
      <c r="E6" s="41">
        <v>352000</v>
      </c>
      <c r="F6" s="42">
        <v>35200</v>
      </c>
      <c r="G6" s="43">
        <f>E6+F6</f>
        <v>387200</v>
      </c>
      <c r="H6" s="74" t="s">
        <v>52</v>
      </c>
      <c r="I6"/>
      <c r="J6"/>
      <c r="K6"/>
      <c r="L6"/>
      <c r="M6"/>
      <c r="N6"/>
    </row>
    <row r="7" spans="1:14" ht="30" customHeight="1" thickBot="1">
      <c r="A7" s="63">
        <v>5</v>
      </c>
      <c r="B7" s="64" t="s">
        <v>51</v>
      </c>
      <c r="C7" s="65" t="s">
        <v>48</v>
      </c>
      <c r="D7" s="63" t="s">
        <v>49</v>
      </c>
      <c r="E7" s="66">
        <v>430000</v>
      </c>
      <c r="F7" s="67">
        <v>43000</v>
      </c>
      <c r="G7" s="68">
        <f t="shared" ref="G7" si="0">E7+F7</f>
        <v>473000</v>
      </c>
      <c r="H7" s="75" t="s">
        <v>52</v>
      </c>
      <c r="I7"/>
      <c r="J7"/>
      <c r="K7"/>
      <c r="L7"/>
      <c r="M7"/>
      <c r="N7"/>
    </row>
    <row r="8" spans="1:14" ht="30" customHeight="1" thickTop="1">
      <c r="A8" s="69"/>
      <c r="B8" s="70" t="s">
        <v>27</v>
      </c>
      <c r="C8" s="71"/>
      <c r="D8" s="69"/>
      <c r="E8" s="77">
        <f>SUM(E3:E7)</f>
        <v>1674000</v>
      </c>
      <c r="F8" s="78">
        <f>SUM(F3:F7)</f>
        <v>167400</v>
      </c>
      <c r="G8" s="76">
        <f>E8+F8</f>
        <v>1841400</v>
      </c>
      <c r="H8" s="72"/>
      <c r="I8"/>
      <c r="J8"/>
      <c r="K8"/>
      <c r="L8"/>
      <c r="M8"/>
      <c r="N8"/>
    </row>
  </sheetData>
  <mergeCells count="1">
    <mergeCell ref="A1:D1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6" sqref="F16"/>
    </sheetView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INVOICE</vt:lpstr>
      <vt:lpstr>투어</vt:lpstr>
      <vt:lpstr>Sheet1</vt:lpstr>
      <vt:lpstr>INVOICE!Print_Area</vt:lpstr>
      <vt:lpstr>투어!Print_Area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cp:lastPrinted>2020-10-30T08:09:02Z</cp:lastPrinted>
  <dcterms:created xsi:type="dcterms:W3CDTF">2020-08-03T00:31:49Z</dcterms:created>
  <dcterms:modified xsi:type="dcterms:W3CDTF">2020-11-13T05:29:34Z</dcterms:modified>
</cp:coreProperties>
</file>