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-main\tktravel_공유문서\03._정산서(CS)\60.CTRIP(중국)\2021년\8월\"/>
    </mc:Choice>
  </mc:AlternateContent>
  <xr:revisionPtr revIDLastSave="0" documentId="13_ncr:1_{CDD430D8-C85D-4F7D-B968-ACBD170DE7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4" r:id="rId1"/>
    <sheet name="report" sheetId="5" r:id="rId2"/>
  </sheets>
  <definedNames>
    <definedName name="_xlnm._FilterDatabase" localSheetId="1" hidden="1">report!$A$8:$J$49</definedName>
    <definedName name="_xlnm.Print_Area" localSheetId="0">INVOICE!$A$1:$F$29</definedName>
    <definedName name="_xlnm.Print_Area" localSheetId="1">report!$A$1:$J$62</definedName>
  </definedNames>
  <calcPr calcId="181029"/>
</workbook>
</file>

<file path=xl/calcChain.xml><?xml version="1.0" encoding="utf-8"?>
<calcChain xmlns="http://schemas.openxmlformats.org/spreadsheetml/2006/main">
  <c r="I11" i="5" l="1"/>
  <c r="I21" i="5"/>
  <c r="I13" i="5"/>
  <c r="I17" i="5"/>
  <c r="I19" i="5"/>
  <c r="I23" i="5"/>
  <c r="I25" i="5"/>
  <c r="I35" i="5"/>
  <c r="I27" i="5"/>
  <c r="I29" i="5"/>
  <c r="I33" i="5"/>
  <c r="I43" i="5"/>
  <c r="I31" i="5"/>
  <c r="I45" i="5"/>
  <c r="I15" i="5"/>
  <c r="F17" i="4"/>
  <c r="F19" i="4"/>
  <c r="F15" i="4"/>
  <c r="I47" i="5"/>
  <c r="I39" i="5"/>
  <c r="I37" i="5"/>
  <c r="I41" i="5"/>
  <c r="I9" i="5"/>
  <c r="I49" i="5" l="1"/>
  <c r="E51" i="5" s="1"/>
  <c r="F13" i="4"/>
</calcChain>
</file>

<file path=xl/sharedStrings.xml><?xml version="1.0" encoding="utf-8"?>
<sst xmlns="http://schemas.openxmlformats.org/spreadsheetml/2006/main" count="137" uniqueCount="81">
  <si>
    <t>TK TRAVEL KOREA AGENCE</t>
  </si>
  <si>
    <t>Room 302, MunJeong B/D</t>
  </si>
  <si>
    <t>17, Cheonho-daero, Dongdaemun-gu</t>
  </si>
  <si>
    <t>Seoul, KOREA</t>
  </si>
  <si>
    <t>reserve@tktravelkorea.com</t>
  </si>
  <si>
    <t>www.tktravelkorea.com</t>
  </si>
  <si>
    <t>BILL FROM</t>
  </si>
  <si>
    <t>TK TRAVEL KOREA</t>
  </si>
  <si>
    <t>BILL TO</t>
  </si>
  <si>
    <t>DATE</t>
  </si>
  <si>
    <t>SUBSTANCE</t>
  </si>
  <si>
    <t>AMOUNT</t>
  </si>
  <si>
    <t>TOTAL DUE</t>
  </si>
  <si>
    <t>Account Information</t>
  </si>
  <si>
    <t>- THANK YOU SO MUCH -</t>
  </si>
  <si>
    <t>Account No : 999-1910-7950</t>
    <phoneticPr fontId="18" type="noConversion"/>
  </si>
  <si>
    <t>Shanghai Ctrip International Travel Service Co., Ltd.</t>
    <phoneticPr fontId="18" type="noConversion"/>
  </si>
  <si>
    <r>
      <rPr>
        <b/>
        <sz val="16"/>
        <color theme="1"/>
        <rFont val="Arial Unicode MS"/>
        <family val="3"/>
        <charset val="129"/>
      </rPr>
      <t>《</t>
    </r>
    <r>
      <rPr>
        <b/>
        <sz val="16"/>
        <color theme="1"/>
        <rFont val="Calibri"/>
        <family val="2"/>
      </rPr>
      <t>INVOICE</t>
    </r>
    <r>
      <rPr>
        <b/>
        <sz val="16"/>
        <color theme="1"/>
        <rFont val="Arial Unicode MS"/>
        <family val="3"/>
        <charset val="129"/>
      </rPr>
      <t>》</t>
    </r>
    <r>
      <rPr>
        <b/>
        <sz val="16"/>
        <color theme="1"/>
        <rFont val="Calibri"/>
        <family val="2"/>
      </rPr>
      <t xml:space="preserve"> Shanghai Ctrip International Travel Service Co., Ltd.</t>
    </r>
    <phoneticPr fontId="39" type="noConversion"/>
  </si>
  <si>
    <t>Invoice No. :</t>
  </si>
  <si>
    <t>BILL TO :  CTRIP(TRIP.COM)</t>
    <phoneticPr fontId="18" type="noConversion"/>
  </si>
  <si>
    <t>Date:</t>
  </si>
  <si>
    <t>Attn : CTRIP(TRIP.COM)</t>
    <phoneticPr fontId="18" type="noConversion"/>
  </si>
  <si>
    <t>About our tourist service charge, we are asking for payment as follows.</t>
    <phoneticPr fontId="18" type="noConversion"/>
  </si>
  <si>
    <t>No.</t>
    <phoneticPr fontId="39" type="noConversion"/>
  </si>
  <si>
    <t>Product Name</t>
    <phoneticPr fontId="39" type="noConversion"/>
  </si>
  <si>
    <t>Product ID</t>
    <phoneticPr fontId="39" type="noConversion"/>
  </si>
  <si>
    <t>REFERENCE_NUMBER</t>
    <phoneticPr fontId="39" type="noConversion"/>
  </si>
  <si>
    <t>出發日期</t>
  </si>
  <si>
    <t>項目</t>
  </si>
  <si>
    <t xml:space="preserve">數量 </t>
  </si>
  <si>
    <t>價格</t>
  </si>
  <si>
    <t>單項總計</t>
  </si>
  <si>
    <t>備註</t>
  </si>
  <si>
    <t>[즉시발송] 용평리조트 발왕산 관광케이블카 氣 스카이워크 이용권</t>
  </si>
  <si>
    <t>成人</t>
    <phoneticPr fontId="39" type="noConversion"/>
  </si>
  <si>
    <t>발왕산 케이블카 왕복 이용권</t>
  </si>
  <si>
    <t>小童</t>
    <phoneticPr fontId="39" type="noConversion"/>
  </si>
  <si>
    <t>Total</t>
    <phoneticPr fontId="39" type="noConversion"/>
  </si>
  <si>
    <t xml:space="preserve">1. Amount                : </t>
  </si>
  <si>
    <t>2. Account Number :</t>
  </si>
  <si>
    <t xml:space="preserve">Account Name : KB Kookmin Bank
Bank Name : KANG ILGOO
Account No : 999-1910-7950
SWIFT Code : CZNBKRSEXXX
Bank Add :  109, Hangang-daero, Yongsan-Gu, Seoul, KOREA
Bank Contact : +82-2-797-8354
</t>
    <phoneticPr fontId="39" type="noConversion"/>
  </si>
  <si>
    <t>Thanks &amp; Best regards,</t>
  </si>
  <si>
    <r>
      <t xml:space="preserve">     President  KANG ILGOO (</t>
    </r>
    <r>
      <rPr>
        <sz val="11"/>
        <color theme="1"/>
        <rFont val="Arial Unicode MS"/>
        <family val="3"/>
        <charset val="129"/>
      </rPr>
      <t>강일구</t>
    </r>
    <r>
      <rPr>
        <sz val="11"/>
        <color theme="1"/>
        <rFont val="Calibri"/>
        <family val="2"/>
      </rPr>
      <t>)</t>
    </r>
    <phoneticPr fontId="18" type="noConversion"/>
  </si>
  <si>
    <t>Room 302, 17, Cheonho-daero, Dongdaemun-gu, Seoul,      Republic of Korea</t>
    <phoneticPr fontId="39" type="noConversion"/>
  </si>
  <si>
    <r>
      <t>[</t>
    </r>
    <r>
      <rPr>
        <sz val="11"/>
        <color indexed="8"/>
        <rFont val="돋움"/>
        <family val="3"/>
        <charset val="129"/>
      </rPr>
      <t>즉시발송</t>
    </r>
    <r>
      <rPr>
        <sz val="11"/>
        <color indexed="8"/>
        <rFont val="Vrinda"/>
        <family val="2"/>
      </rPr>
      <t xml:space="preserve">] </t>
    </r>
    <r>
      <rPr>
        <sz val="11"/>
        <color indexed="8"/>
        <rFont val="돋움"/>
        <family val="3"/>
        <charset val="129"/>
      </rPr>
      <t>용평리조트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발왕산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관광케이블카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氣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스카이워크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이용권</t>
    </r>
    <r>
      <rPr>
        <sz val="11"/>
        <color indexed="8"/>
        <rFont val="Vrinda"/>
        <family val="2"/>
      </rPr>
      <t xml:space="preserve"> - </t>
    </r>
    <r>
      <rPr>
        <sz val="11"/>
        <color indexed="8"/>
        <rFont val="MingLiU"/>
        <family val="3"/>
        <charset val="136"/>
      </rPr>
      <t>成人</t>
    </r>
    <phoneticPr fontId="18" type="noConversion"/>
  </si>
  <si>
    <r>
      <t>[</t>
    </r>
    <r>
      <rPr>
        <sz val="11"/>
        <color indexed="8"/>
        <rFont val="돋움"/>
        <family val="3"/>
        <charset val="129"/>
      </rPr>
      <t>즉시발송</t>
    </r>
    <r>
      <rPr>
        <sz val="11"/>
        <color indexed="8"/>
        <rFont val="Vrinda"/>
        <family val="2"/>
      </rPr>
      <t xml:space="preserve">] </t>
    </r>
    <r>
      <rPr>
        <sz val="11"/>
        <color indexed="8"/>
        <rFont val="돋움"/>
        <family val="3"/>
        <charset val="129"/>
      </rPr>
      <t>용평리조트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발왕산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관광케이블카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氣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스카이워크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이용권</t>
    </r>
    <r>
      <rPr>
        <sz val="11"/>
        <color indexed="8"/>
        <rFont val="Vrinda"/>
        <family val="2"/>
      </rPr>
      <t xml:space="preserve"> - </t>
    </r>
    <r>
      <rPr>
        <sz val="11"/>
        <color indexed="8"/>
        <rFont val="MingLiU"/>
        <family val="3"/>
        <charset val="136"/>
      </rPr>
      <t>小童</t>
    </r>
    <phoneticPr fontId="18" type="noConversion"/>
  </si>
  <si>
    <t>Product ID</t>
    <phoneticPr fontId="18" type="noConversion"/>
  </si>
  <si>
    <t>Product Name</t>
    <phoneticPr fontId="18" type="noConversion"/>
  </si>
  <si>
    <t>PAX</t>
    <phoneticPr fontId="18" type="noConversion"/>
  </si>
  <si>
    <t>Price</t>
    <phoneticPr fontId="18" type="noConversion"/>
  </si>
  <si>
    <r>
      <t>[</t>
    </r>
    <r>
      <rPr>
        <sz val="12"/>
        <color indexed="8"/>
        <rFont val="돋움"/>
        <family val="3"/>
        <charset val="129"/>
      </rPr>
      <t>속초</t>
    </r>
    <r>
      <rPr>
        <sz val="12"/>
        <color indexed="8"/>
        <rFont val="Vrinda"/>
        <family val="2"/>
      </rPr>
      <t xml:space="preserve">] </t>
    </r>
    <r>
      <rPr>
        <sz val="12"/>
        <color indexed="8"/>
        <rFont val="돋움"/>
        <family val="3"/>
        <charset val="129"/>
      </rPr>
      <t>대포항</t>
    </r>
    <r>
      <rPr>
        <sz val="12"/>
        <color indexed="8"/>
        <rFont val="Vrinda"/>
        <family val="2"/>
      </rPr>
      <t xml:space="preserve"> </t>
    </r>
    <r>
      <rPr>
        <sz val="12"/>
        <color indexed="8"/>
        <rFont val="돋움"/>
        <family val="3"/>
        <charset val="129"/>
      </rPr>
      <t>시마스터</t>
    </r>
    <r>
      <rPr>
        <sz val="12"/>
        <color indexed="8"/>
        <rFont val="Vrinda"/>
        <family val="2"/>
      </rPr>
      <t xml:space="preserve"> </t>
    </r>
    <r>
      <rPr>
        <sz val="12"/>
        <color indexed="8"/>
        <rFont val="돋움"/>
        <family val="3"/>
        <charset val="129"/>
      </rPr>
      <t>요트</t>
    </r>
    <r>
      <rPr>
        <sz val="12"/>
        <color indexed="8"/>
        <rFont val="Vrinda"/>
        <family val="2"/>
      </rPr>
      <t xml:space="preserve"> </t>
    </r>
    <r>
      <rPr>
        <sz val="12"/>
        <color indexed="8"/>
        <rFont val="돋움"/>
        <family val="3"/>
        <charset val="129"/>
      </rPr>
      <t>탑승권</t>
    </r>
    <r>
      <rPr>
        <sz val="12"/>
        <color indexed="8"/>
        <rFont val="Vrinda"/>
        <family val="2"/>
      </rPr>
      <t>(1</t>
    </r>
    <r>
      <rPr>
        <sz val="12"/>
        <color indexed="8"/>
        <rFont val="돋움"/>
        <family val="3"/>
        <charset val="129"/>
      </rPr>
      <t>인</t>
    </r>
    <r>
      <rPr>
        <sz val="12"/>
        <color indexed="8"/>
        <rFont val="Vrinda"/>
        <family val="2"/>
      </rPr>
      <t xml:space="preserve"> </t>
    </r>
    <r>
      <rPr>
        <sz val="12"/>
        <color indexed="8"/>
        <rFont val="돋움"/>
        <family val="3"/>
        <charset val="129"/>
      </rPr>
      <t>이용권</t>
    </r>
    <r>
      <rPr>
        <sz val="12"/>
        <color indexed="8"/>
        <rFont val="Vrinda"/>
        <family val="2"/>
      </rPr>
      <t>)</t>
    </r>
    <phoneticPr fontId="18" type="noConversion"/>
  </si>
  <si>
    <t>Account Name : KB Kookmin Bank</t>
    <phoneticPr fontId="18" type="noConversion"/>
  </si>
  <si>
    <t>Bank Name : KANG ILGOO</t>
    <phoneticPr fontId="18" type="noConversion"/>
  </si>
  <si>
    <t>SWIFT Code : CZNBKRSEXXXNON</t>
    <phoneticPr fontId="18" type="noConversion"/>
  </si>
  <si>
    <t>Bank Add :  109, Hangang-daero, Yongsan-Gu, Seoul, KOREA</t>
    <phoneticPr fontId="18" type="noConversion"/>
  </si>
  <si>
    <t>Bank Contact : +82-2-797-8354</t>
    <phoneticPr fontId="18" type="noConversion"/>
  </si>
  <si>
    <t>2021 August INVOICE</t>
    <phoneticPr fontId="18" type="noConversion"/>
  </si>
  <si>
    <t>Travel Service - 2021 Aug. Settlement</t>
    <phoneticPr fontId="18" type="noConversion"/>
  </si>
  <si>
    <t>T4-63294-14004538792</t>
    <phoneticPr fontId="18" type="noConversion"/>
  </si>
  <si>
    <t>T4-17755-14004301378</t>
    <phoneticPr fontId="18" type="noConversion"/>
  </si>
  <si>
    <t>T4-74131-14000009195</t>
    <phoneticPr fontId="18" type="noConversion"/>
  </si>
  <si>
    <t>T4-73677-13999772370</t>
    <phoneticPr fontId="18" type="noConversion"/>
  </si>
  <si>
    <t>T4-01969-13999614081</t>
    <phoneticPr fontId="18" type="noConversion"/>
  </si>
  <si>
    <t>T4-51177-13992883283</t>
    <phoneticPr fontId="18" type="noConversion"/>
  </si>
  <si>
    <t>T4-06742-13992713287</t>
    <phoneticPr fontId="18" type="noConversion"/>
  </si>
  <si>
    <t>T4-03360-13992698272</t>
    <phoneticPr fontId="18" type="noConversion"/>
  </si>
  <si>
    <t>T4-84771-13982293482</t>
    <phoneticPr fontId="18" type="noConversion"/>
  </si>
  <si>
    <t>T4-94121-13981615574</t>
    <phoneticPr fontId="18" type="noConversion"/>
  </si>
  <si>
    <t>T4-93161-13976882293</t>
    <phoneticPr fontId="18" type="noConversion"/>
  </si>
  <si>
    <t>T4-68817-13976333026</t>
    <phoneticPr fontId="18" type="noConversion"/>
  </si>
  <si>
    <t>T4-02174-13975577113</t>
    <phoneticPr fontId="18" type="noConversion"/>
  </si>
  <si>
    <t>T4-06800-13970970948</t>
    <phoneticPr fontId="18" type="noConversion"/>
  </si>
  <si>
    <t>T4-53722-13970431252</t>
    <phoneticPr fontId="18" type="noConversion"/>
  </si>
  <si>
    <t>T4-52240-13969210088</t>
    <phoneticPr fontId="18" type="noConversion"/>
  </si>
  <si>
    <t>T4-82623-13952436377</t>
    <phoneticPr fontId="18" type="noConversion"/>
  </si>
  <si>
    <t>T4-03124-13957894634</t>
    <phoneticPr fontId="18" type="noConversion"/>
  </si>
  <si>
    <t>T4-80930-13869154748</t>
    <phoneticPr fontId="18" type="noConversion"/>
  </si>
  <si>
    <t>[속초] 대포항 시마스터 요트 탑승권(1인 이용권)</t>
    <phoneticPr fontId="18" type="noConversion"/>
  </si>
  <si>
    <t>T4-88004-13957857324</t>
    <phoneticPr fontId="18" type="noConversion"/>
  </si>
  <si>
    <t>(리무진 요트 1회차) 10:30 ~11:30</t>
    <phoneticPr fontId="18" type="noConversion"/>
  </si>
  <si>
    <t>After check if there is no problem, please make payment before 15 SEP, 2021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</si>
</sst>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€-2]\ #,##0.00"/>
    <numFmt numFmtId="177" formatCode="[$KRW]\ #,##0"/>
    <numFmt numFmtId="178" formatCode="[$-C04]General"/>
    <numFmt numFmtId="179" formatCode="[$-409]d/mmm/yyyy;@"/>
    <numFmt numFmtId="180" formatCode="_-[$₩-412]* #,##0.00_-;\-[$₩-412]* #,##0.00_-;_-[$₩-412]* &quot;-&quot;??_-;_-@_-"/>
  </numFmts>
  <fonts count="5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宋体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HY헤드라인M"/>
      <family val="1"/>
      <charset val="129"/>
    </font>
    <font>
      <sz val="12"/>
      <name val="Verdana"/>
      <family val="2"/>
    </font>
    <font>
      <sz val="12"/>
      <name val="나눔고딕"/>
      <family val="3"/>
      <charset val="129"/>
    </font>
    <font>
      <sz val="11"/>
      <color indexed="8"/>
      <name val="나눔고딕"/>
      <family val="3"/>
      <charset val="129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나눔고딕"/>
      <family val="2"/>
    </font>
    <font>
      <b/>
      <sz val="15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맑은 고딕"/>
      <family val="2"/>
      <scheme val="minor"/>
    </font>
    <font>
      <sz val="11"/>
      <color indexed="8"/>
      <name val="돋움"/>
      <family val="3"/>
      <charset val="129"/>
    </font>
    <font>
      <sz val="12"/>
      <color indexed="8"/>
      <name val="돋움"/>
      <family val="3"/>
      <charset val="129"/>
    </font>
    <font>
      <sz val="11"/>
      <color indexed="8"/>
      <name val="Vrinda"/>
      <family val="2"/>
    </font>
    <font>
      <sz val="12"/>
      <color indexed="8"/>
      <name val="Vrinda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 Unicode MS"/>
      <family val="3"/>
      <charset val="129"/>
    </font>
    <font>
      <sz val="8"/>
      <name val="돋움"/>
      <family val="3"/>
      <charset val="129"/>
    </font>
    <font>
      <sz val="11"/>
      <color theme="1"/>
      <name val="Calibri"/>
      <family val="2"/>
    </font>
    <font>
      <sz val="12"/>
      <color rgb="FF000000"/>
      <name val="新細明體1"/>
      <family val="3"/>
      <charset val="129"/>
    </font>
    <font>
      <sz val="12"/>
      <color rgb="FF000000"/>
      <name val="Calibri"/>
      <family val="2"/>
    </font>
    <font>
      <b/>
      <sz val="11"/>
      <color rgb="FF000000"/>
      <name val="돋움"/>
      <family val="3"/>
      <charset val="129"/>
    </font>
    <font>
      <b/>
      <sz val="11"/>
      <color rgb="FF000000"/>
      <name val="Calibri"/>
      <family val="2"/>
    </font>
    <font>
      <sz val="10"/>
      <color theme="1"/>
      <name val="맑은 고딕"/>
      <family val="3"/>
      <charset val="136"/>
      <scheme val="minor"/>
    </font>
    <font>
      <sz val="11"/>
      <color rgb="FF000000"/>
      <name val="Verdana"/>
      <family val="2"/>
    </font>
    <font>
      <sz val="11"/>
      <color rgb="FF000000"/>
      <name val="돋움"/>
      <family val="3"/>
      <charset val="129"/>
    </font>
    <font>
      <b/>
      <sz val="14"/>
      <color theme="1"/>
      <name val="Calibri"/>
      <family val="2"/>
    </font>
    <font>
      <sz val="11"/>
      <color theme="1"/>
      <name val="맑은 고딕"/>
      <family val="2"/>
      <charset val="134"/>
      <scheme val="minor"/>
    </font>
    <font>
      <sz val="11"/>
      <color theme="1"/>
      <name val="Arial Unicode MS"/>
      <family val="3"/>
      <charset val="129"/>
    </font>
    <font>
      <sz val="11"/>
      <color indexed="8"/>
      <name val="MingLiU"/>
      <family val="3"/>
      <charset val="136"/>
    </font>
    <font>
      <sz val="11"/>
      <color indexed="8"/>
      <name val="Verdan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897FB"/>
        <bgColor rgb="FF000000"/>
      </patternFill>
    </fill>
    <fill>
      <patternFill patternType="solid">
        <fgColor rgb="FF73BBDE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00B050"/>
        <bgColor rgb="FF000000"/>
      </patternFill>
    </fill>
    <fill>
      <patternFill patternType="solid">
        <fgColor rgb="FFCCCCCC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FF6600"/>
      </left>
      <right style="thin">
        <color auto="1"/>
      </right>
      <top style="thick">
        <color rgb="FFFF6600"/>
      </top>
      <bottom style="thick">
        <color rgb="FFFF6600"/>
      </bottom>
      <diagonal/>
    </border>
    <border>
      <left style="thin">
        <color auto="1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A50021"/>
      </bottom>
      <diagonal/>
    </border>
    <border>
      <left/>
      <right/>
      <top style="thin">
        <color auto="1"/>
      </top>
      <bottom style="thick">
        <color rgb="FFA50021"/>
      </bottom>
      <diagonal/>
    </border>
    <border>
      <left/>
      <right style="thin">
        <color auto="1"/>
      </right>
      <top style="thin">
        <color auto="1"/>
      </top>
      <bottom style="thick">
        <color rgb="FFA5002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rgb="FFFF6600"/>
      </top>
      <bottom style="thick">
        <color rgb="FFFF6600"/>
      </bottom>
      <diagonal/>
    </border>
    <border>
      <left style="thin">
        <color auto="1"/>
      </left>
      <right style="thin">
        <color indexed="64"/>
      </right>
      <top style="thick">
        <color rgb="FFFF6600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2" fillId="0" borderId="0">
      <alignment vertical="center"/>
    </xf>
    <xf numFmtId="0" fontId="31" fillId="0" borderId="0">
      <alignment vertical="center"/>
    </xf>
    <xf numFmtId="0" fontId="36" fillId="0" borderId="0"/>
    <xf numFmtId="178" fontId="41" fillId="0" borderId="0" applyBorder="0" applyProtection="0">
      <alignment vertical="center"/>
    </xf>
    <xf numFmtId="0" fontId="36" fillId="0" borderId="0"/>
    <xf numFmtId="0" fontId="49" fillId="0" borderId="0">
      <alignment vertical="center"/>
    </xf>
  </cellStyleXfs>
  <cellXfs count="109">
    <xf numFmtId="0" fontId="0" fillId="0" borderId="0" xfId="0">
      <alignment vertical="center"/>
    </xf>
    <xf numFmtId="0" fontId="21" fillId="0" borderId="0" xfId="43" applyFont="1">
      <alignment vertical="center"/>
    </xf>
    <xf numFmtId="0" fontId="20" fillId="0" borderId="0" xfId="43">
      <alignment vertical="center"/>
    </xf>
    <xf numFmtId="0" fontId="23" fillId="0" borderId="0" xfId="44" applyFont="1">
      <alignment vertical="center"/>
    </xf>
    <xf numFmtId="0" fontId="24" fillId="0" borderId="0" xfId="43" applyFont="1">
      <alignment vertical="center"/>
    </xf>
    <xf numFmtId="0" fontId="26" fillId="33" borderId="15" xfId="43" applyFont="1" applyFill="1" applyBorder="1" applyAlignment="1">
      <alignment horizontal="center" vertical="center"/>
    </xf>
    <xf numFmtId="0" fontId="26" fillId="33" borderId="18" xfId="43" applyFont="1" applyFill="1" applyBorder="1" applyAlignment="1">
      <alignment horizontal="center" vertical="center"/>
    </xf>
    <xf numFmtId="0" fontId="26" fillId="34" borderId="21" xfId="43" applyFont="1" applyFill="1" applyBorder="1" applyAlignment="1">
      <alignment horizontal="center" vertical="center"/>
    </xf>
    <xf numFmtId="176" fontId="26" fillId="34" borderId="22" xfId="43" applyNumberFormat="1" applyFont="1" applyFill="1" applyBorder="1" applyAlignment="1">
      <alignment horizontal="center" vertical="center" wrapText="1"/>
    </xf>
    <xf numFmtId="177" fontId="29" fillId="34" borderId="23" xfId="43" applyNumberFormat="1" applyFont="1" applyFill="1" applyBorder="1" applyAlignment="1">
      <alignment horizontal="center" vertical="center" wrapText="1"/>
    </xf>
    <xf numFmtId="0" fontId="26" fillId="33" borderId="24" xfId="43" applyFont="1" applyFill="1" applyBorder="1" applyAlignment="1">
      <alignment horizontal="center" vertical="center"/>
    </xf>
    <xf numFmtId="0" fontId="27" fillId="0" borderId="26" xfId="43" applyFont="1" applyBorder="1" applyAlignment="1">
      <alignment horizontal="left" vertical="center" wrapText="1" indent="1"/>
    </xf>
    <xf numFmtId="0" fontId="27" fillId="0" borderId="26" xfId="43" applyFont="1" applyBorder="1" applyAlignment="1">
      <alignment horizontal="left" vertical="center" indent="1"/>
    </xf>
    <xf numFmtId="0" fontId="27" fillId="0" borderId="27" xfId="43" applyFont="1" applyBorder="1" applyAlignment="1">
      <alignment horizontal="left" vertical="center" wrapText="1" indent="1"/>
    </xf>
    <xf numFmtId="0" fontId="20" fillId="0" borderId="0" xfId="43" applyAlignment="1"/>
    <xf numFmtId="0" fontId="37" fillId="0" borderId="0" xfId="46" applyFont="1" applyAlignment="1">
      <alignment vertical="center"/>
    </xf>
    <xf numFmtId="0" fontId="36" fillId="0" borderId="0" xfId="46"/>
    <xf numFmtId="0" fontId="40" fillId="0" borderId="0" xfId="46" applyFont="1" applyAlignment="1">
      <alignment vertical="center"/>
    </xf>
    <xf numFmtId="0" fontId="40" fillId="0" borderId="0" xfId="46" applyFont="1" applyAlignment="1">
      <alignment horizontal="left" vertical="center"/>
    </xf>
    <xf numFmtId="14" fontId="40" fillId="0" borderId="0" xfId="46" applyNumberFormat="1" applyFont="1" applyAlignment="1">
      <alignment vertical="center"/>
    </xf>
    <xf numFmtId="14" fontId="40" fillId="0" borderId="0" xfId="46" applyNumberFormat="1" applyFont="1" applyAlignment="1">
      <alignment horizontal="left" vertical="center"/>
    </xf>
    <xf numFmtId="0" fontId="40" fillId="0" borderId="0" xfId="46" applyFont="1" applyAlignment="1">
      <alignment horizontal="center" vertical="center"/>
    </xf>
    <xf numFmtId="178" fontId="42" fillId="0" borderId="0" xfId="47" applyFont="1">
      <alignment vertical="center"/>
    </xf>
    <xf numFmtId="0" fontId="36" fillId="0" borderId="0" xfId="46" applyAlignment="1">
      <alignment horizontal="left"/>
    </xf>
    <xf numFmtId="178" fontId="42" fillId="0" borderId="0" xfId="47" applyFont="1" applyAlignment="1">
      <alignment horizontal="left" vertical="center"/>
    </xf>
    <xf numFmtId="179" fontId="36" fillId="0" borderId="0" xfId="47" applyNumberFormat="1" applyFont="1" applyAlignment="1">
      <alignment horizontal="left" vertical="center"/>
    </xf>
    <xf numFmtId="179" fontId="36" fillId="0" borderId="0" xfId="47" applyNumberFormat="1" applyFont="1">
      <alignment vertical="center"/>
    </xf>
    <xf numFmtId="14" fontId="40" fillId="0" borderId="0" xfId="46" applyNumberFormat="1" applyFont="1" applyAlignment="1">
      <alignment horizontal="center" vertical="center"/>
    </xf>
    <xf numFmtId="0" fontId="43" fillId="36" borderId="15" xfId="46" applyFont="1" applyFill="1" applyBorder="1" applyAlignment="1">
      <alignment horizontal="center" vertical="center"/>
    </xf>
    <xf numFmtId="0" fontId="44" fillId="36" borderId="15" xfId="46" applyFont="1" applyFill="1" applyBorder="1" applyAlignment="1">
      <alignment horizontal="center" vertical="center"/>
    </xf>
    <xf numFmtId="0" fontId="44" fillId="37" borderId="15" xfId="46" applyFont="1" applyFill="1" applyBorder="1" applyAlignment="1">
      <alignment horizontal="center" vertical="center"/>
    </xf>
    <xf numFmtId="0" fontId="45" fillId="0" borderId="15" xfId="46" applyFont="1" applyBorder="1" applyAlignment="1">
      <alignment horizontal="center" vertical="center" wrapText="1"/>
    </xf>
    <xf numFmtId="0" fontId="47" fillId="38" borderId="15" xfId="46" applyFont="1" applyFill="1" applyBorder="1" applyAlignment="1">
      <alignment horizontal="center" vertical="center" wrapText="1"/>
    </xf>
    <xf numFmtId="0" fontId="46" fillId="38" borderId="15" xfId="46" applyFont="1" applyFill="1" applyBorder="1" applyAlignment="1">
      <alignment horizontal="center" vertical="center"/>
    </xf>
    <xf numFmtId="0" fontId="36" fillId="0" borderId="15" xfId="46" applyBorder="1"/>
    <xf numFmtId="0" fontId="36" fillId="40" borderId="15" xfId="46" applyFill="1" applyBorder="1"/>
    <xf numFmtId="0" fontId="36" fillId="0" borderId="10" xfId="46" applyBorder="1"/>
    <xf numFmtId="0" fontId="40" fillId="0" borderId="0" xfId="49" applyFont="1" applyAlignment="1">
      <alignment horizontal="center" vertical="center"/>
    </xf>
    <xf numFmtId="0" fontId="40" fillId="0" borderId="0" xfId="49" applyFont="1" applyAlignment="1">
      <alignment horizontal="left" vertical="center"/>
    </xf>
    <xf numFmtId="14" fontId="50" fillId="0" borderId="0" xfId="46" applyNumberFormat="1" applyFont="1" applyAlignment="1">
      <alignment vertical="center" wrapText="1"/>
    </xf>
    <xf numFmtId="0" fontId="36" fillId="0" borderId="0" xfId="46" applyAlignment="1">
      <alignment horizontal="left" vertical="center"/>
    </xf>
    <xf numFmtId="0" fontId="36" fillId="0" borderId="0" xfId="46" applyAlignment="1">
      <alignment vertical="center"/>
    </xf>
    <xf numFmtId="14" fontId="36" fillId="0" borderId="0" xfId="46" applyNumberFormat="1" applyAlignment="1">
      <alignment vertical="center"/>
    </xf>
    <xf numFmtId="0" fontId="36" fillId="0" borderId="0" xfId="46" applyAlignment="1">
      <alignment horizontal="center" vertical="center"/>
    </xf>
    <xf numFmtId="0" fontId="36" fillId="0" borderId="32" xfId="46" applyBorder="1"/>
    <xf numFmtId="0" fontId="40" fillId="0" borderId="32" xfId="46" applyFont="1" applyBorder="1" applyAlignment="1">
      <alignment vertical="center"/>
    </xf>
    <xf numFmtId="0" fontId="40" fillId="0" borderId="32" xfId="46" applyFont="1" applyBorder="1" applyAlignment="1">
      <alignment horizontal="left" vertical="center"/>
    </xf>
    <xf numFmtId="14" fontId="40" fillId="0" borderId="32" xfId="46" applyNumberFormat="1" applyFont="1" applyBorder="1" applyAlignment="1">
      <alignment vertical="center"/>
    </xf>
    <xf numFmtId="0" fontId="40" fillId="0" borderId="32" xfId="46" applyFont="1" applyBorder="1" applyAlignment="1">
      <alignment horizontal="center" vertical="center"/>
    </xf>
    <xf numFmtId="176" fontId="26" fillId="34" borderId="34" xfId="43" applyNumberFormat="1" applyFont="1" applyFill="1" applyBorder="1" applyAlignment="1">
      <alignment horizontal="center" vertical="center" wrapText="1"/>
    </xf>
    <xf numFmtId="0" fontId="27" fillId="0" borderId="0" xfId="43" applyFont="1" applyBorder="1" applyAlignment="1">
      <alignment horizontal="left" vertical="center" indent="1"/>
    </xf>
    <xf numFmtId="0" fontId="27" fillId="0" borderId="0" xfId="43" applyFont="1" applyBorder="1" applyAlignment="1">
      <alignment horizontal="left" vertical="center" wrapText="1" indent="1"/>
    </xf>
    <xf numFmtId="0" fontId="46" fillId="0" borderId="15" xfId="46" applyFont="1" applyBorder="1" applyAlignment="1">
      <alignment horizontal="center" vertical="center"/>
    </xf>
    <xf numFmtId="177" fontId="27" fillId="0" borderId="35" xfId="43" applyNumberFormat="1" applyFont="1" applyBorder="1" applyAlignment="1">
      <alignment horizontal="right" vertical="center" wrapText="1"/>
    </xf>
    <xf numFmtId="0" fontId="45" fillId="0" borderId="15" xfId="46" applyFont="1" applyFill="1" applyBorder="1" applyAlignment="1">
      <alignment horizontal="center" vertical="center" wrapText="1"/>
    </xf>
    <xf numFmtId="0" fontId="26" fillId="33" borderId="25" xfId="43" applyFont="1" applyFill="1" applyBorder="1" applyAlignment="1">
      <alignment horizontal="center" vertical="center" wrapText="1"/>
    </xf>
    <xf numFmtId="0" fontId="46" fillId="0" borderId="18" xfId="46" applyFont="1" applyBorder="1" applyAlignment="1">
      <alignment horizontal="center" vertical="center"/>
    </xf>
    <xf numFmtId="0" fontId="46" fillId="0" borderId="28" xfId="46" applyFont="1" applyBorder="1" applyAlignment="1">
      <alignment horizontal="center" vertical="center"/>
    </xf>
    <xf numFmtId="177" fontId="27" fillId="0" borderId="15" xfId="43" applyNumberFormat="1" applyFont="1" applyBorder="1" applyAlignment="1">
      <alignment horizontal="right" vertical="center" wrapText="1"/>
    </xf>
    <xf numFmtId="0" fontId="46" fillId="0" borderId="15" xfId="46" applyFont="1" applyBorder="1" applyAlignment="1">
      <alignment horizontal="center" vertical="center"/>
    </xf>
    <xf numFmtId="0" fontId="25" fillId="33" borderId="12" xfId="43" applyFont="1" applyFill="1" applyBorder="1" applyAlignment="1">
      <alignment horizontal="center" vertical="center"/>
    </xf>
    <xf numFmtId="0" fontId="25" fillId="33" borderId="13" xfId="43" applyFont="1" applyFill="1" applyBorder="1" applyAlignment="1">
      <alignment horizontal="center" vertical="center"/>
    </xf>
    <xf numFmtId="0" fontId="25" fillId="33" borderId="14" xfId="43" applyFont="1" applyFill="1" applyBorder="1" applyAlignment="1">
      <alignment horizontal="center" vertical="center"/>
    </xf>
    <xf numFmtId="0" fontId="27" fillId="0" borderId="16" xfId="43" applyFont="1" applyBorder="1" applyAlignment="1">
      <alignment horizontal="left" vertical="center" wrapText="1" indent="1"/>
    </xf>
    <xf numFmtId="0" fontId="27" fillId="0" borderId="11" xfId="43" applyFont="1" applyBorder="1" applyAlignment="1">
      <alignment horizontal="left" vertical="center" wrapText="1" indent="1"/>
    </xf>
    <xf numFmtId="0" fontId="27" fillId="0" borderId="17" xfId="43" applyFont="1" applyBorder="1" applyAlignment="1">
      <alignment horizontal="left" vertical="center" wrapText="1" indent="1"/>
    </xf>
    <xf numFmtId="0" fontId="28" fillId="0" borderId="16" xfId="43" applyFont="1" applyBorder="1" applyAlignment="1">
      <alignment horizontal="left" vertical="center" wrapText="1" indent="1"/>
    </xf>
    <xf numFmtId="0" fontId="28" fillId="0" borderId="11" xfId="43" applyFont="1" applyBorder="1" applyAlignment="1">
      <alignment horizontal="left" vertical="center" wrapText="1" indent="1"/>
    </xf>
    <xf numFmtId="0" fontId="28" fillId="0" borderId="17" xfId="43" applyFont="1" applyBorder="1" applyAlignment="1">
      <alignment horizontal="left" vertical="center" wrapText="1" indent="1"/>
    </xf>
    <xf numFmtId="15" fontId="27" fillId="0" borderId="16" xfId="43" applyNumberFormat="1" applyFont="1" applyBorder="1" applyAlignment="1">
      <alignment horizontal="left" vertical="center" wrapText="1" indent="1"/>
    </xf>
    <xf numFmtId="15" fontId="27" fillId="0" borderId="11" xfId="43" applyNumberFormat="1" applyFont="1" applyBorder="1" applyAlignment="1">
      <alignment horizontal="left" vertical="center" wrapText="1" indent="1"/>
    </xf>
    <xf numFmtId="15" fontId="27" fillId="0" borderId="17" xfId="43" applyNumberFormat="1" applyFont="1" applyBorder="1" applyAlignment="1">
      <alignment horizontal="left" vertical="center" wrapText="1" indent="1"/>
    </xf>
    <xf numFmtId="0" fontId="27" fillId="0" borderId="19" xfId="43" applyFont="1" applyBorder="1" applyAlignment="1">
      <alignment horizontal="left" vertical="center" wrapText="1" indent="1"/>
    </xf>
    <xf numFmtId="0" fontId="27" fillId="0" borderId="10" xfId="43" applyFont="1" applyBorder="1" applyAlignment="1">
      <alignment horizontal="left" vertical="center" wrapText="1" indent="1"/>
    </xf>
    <xf numFmtId="0" fontId="27" fillId="0" borderId="20" xfId="43" applyFont="1" applyBorder="1" applyAlignment="1">
      <alignment horizontal="left" vertical="center" wrapText="1" indent="1"/>
    </xf>
    <xf numFmtId="0" fontId="30" fillId="33" borderId="18" xfId="43" applyFont="1" applyFill="1" applyBorder="1" applyAlignment="1">
      <alignment horizontal="center" vertical="center" wrapText="1"/>
    </xf>
    <xf numFmtId="0" fontId="30" fillId="33" borderId="25" xfId="43" applyFont="1" applyFill="1" applyBorder="1" applyAlignment="1">
      <alignment horizontal="center" vertical="center" wrapText="1"/>
    </xf>
    <xf numFmtId="0" fontId="30" fillId="33" borderId="28" xfId="43" applyFont="1" applyFill="1" applyBorder="1" applyAlignment="1">
      <alignment horizontal="center" vertical="center" wrapText="1"/>
    </xf>
    <xf numFmtId="0" fontId="27" fillId="0" borderId="26" xfId="43" applyFont="1" applyBorder="1" applyAlignment="1">
      <alignment horizontal="left" vertical="center" wrapText="1" indent="1"/>
    </xf>
    <xf numFmtId="0" fontId="27" fillId="0" borderId="0" xfId="43" applyFont="1" applyBorder="1" applyAlignment="1">
      <alignment horizontal="left" vertical="center" wrapText="1" indent="1"/>
    </xf>
    <xf numFmtId="0" fontId="27" fillId="0" borderId="27" xfId="43" applyFont="1" applyBorder="1" applyAlignment="1">
      <alignment horizontal="left" vertical="center" wrapText="1" indent="1"/>
    </xf>
    <xf numFmtId="0" fontId="26" fillId="0" borderId="29" xfId="43" quotePrefix="1" applyFont="1" applyBorder="1" applyAlignment="1">
      <alignment horizontal="center" vertical="center"/>
    </xf>
    <xf numFmtId="0" fontId="26" fillId="0" borderId="30" xfId="43" quotePrefix="1" applyFont="1" applyBorder="1" applyAlignment="1">
      <alignment horizontal="center" vertical="center"/>
    </xf>
    <xf numFmtId="0" fontId="26" fillId="0" borderId="31" xfId="43" quotePrefix="1" applyFont="1" applyBorder="1" applyAlignment="1">
      <alignment horizontal="center" vertical="center"/>
    </xf>
    <xf numFmtId="0" fontId="35" fillId="0" borderId="15" xfId="43" applyFont="1" applyBorder="1" applyAlignment="1">
      <alignment horizontal="left" vertical="center" wrapText="1"/>
    </xf>
    <xf numFmtId="177" fontId="52" fillId="0" borderId="15" xfId="43" applyNumberFormat="1" applyFont="1" applyBorder="1" applyAlignment="1">
      <alignment horizontal="center" vertical="center" wrapText="1"/>
    </xf>
    <xf numFmtId="0" fontId="46" fillId="0" borderId="15" xfId="43" applyFont="1" applyBorder="1" applyAlignment="1">
      <alignment horizontal="center" vertical="center" wrapText="1"/>
    </xf>
    <xf numFmtId="0" fontId="34" fillId="0" borderId="18" xfId="43" applyFont="1" applyBorder="1" applyAlignment="1">
      <alignment horizontal="left" vertical="center" wrapText="1"/>
    </xf>
    <xf numFmtId="0" fontId="34" fillId="0" borderId="28" xfId="43" applyFont="1" applyBorder="1" applyAlignment="1">
      <alignment horizontal="left" vertical="center" wrapText="1"/>
    </xf>
    <xf numFmtId="0" fontId="52" fillId="0" borderId="25" xfId="43" applyFont="1" applyBorder="1" applyAlignment="1">
      <alignment horizontal="center" vertical="center" wrapText="1"/>
    </xf>
    <xf numFmtId="177" fontId="52" fillId="0" borderId="18" xfId="43" applyNumberFormat="1" applyFont="1" applyBorder="1" applyAlignment="1">
      <alignment horizontal="center" vertical="center" wrapText="1"/>
    </xf>
    <xf numFmtId="177" fontId="52" fillId="0" borderId="25" xfId="43" applyNumberFormat="1" applyFont="1" applyBorder="1" applyAlignment="1">
      <alignment horizontal="center" vertical="center" wrapText="1"/>
    </xf>
    <xf numFmtId="0" fontId="45" fillId="0" borderId="15" xfId="46" applyFont="1" applyBorder="1" applyAlignment="1">
      <alignment horizontal="center" vertical="center" wrapText="1"/>
    </xf>
    <xf numFmtId="0" fontId="46" fillId="38" borderId="15" xfId="46" applyFont="1" applyFill="1" applyBorder="1" applyAlignment="1">
      <alignment horizontal="center" vertical="center"/>
    </xf>
    <xf numFmtId="0" fontId="46" fillId="39" borderId="15" xfId="48" applyFont="1" applyFill="1" applyBorder="1" applyAlignment="1">
      <alignment horizontal="center" vertical="center"/>
    </xf>
    <xf numFmtId="0" fontId="36" fillId="0" borderId="15" xfId="46" applyBorder="1" applyAlignment="1">
      <alignment horizontal="center"/>
    </xf>
    <xf numFmtId="14" fontId="45" fillId="0" borderId="15" xfId="46" applyNumberFormat="1" applyFont="1" applyBorder="1" applyAlignment="1">
      <alignment horizontal="center" vertical="center" wrapText="1"/>
    </xf>
    <xf numFmtId="0" fontId="47" fillId="38" borderId="15" xfId="46" applyFont="1" applyFill="1" applyBorder="1" applyAlignment="1">
      <alignment horizontal="center" vertical="center" wrapText="1"/>
    </xf>
    <xf numFmtId="0" fontId="46" fillId="0" borderId="15" xfId="46" applyFont="1" applyFill="1" applyBorder="1" applyAlignment="1">
      <alignment horizontal="center" vertical="center"/>
    </xf>
    <xf numFmtId="0" fontId="45" fillId="0" borderId="15" xfId="46" applyFont="1" applyFill="1" applyBorder="1" applyAlignment="1">
      <alignment horizontal="center" vertical="center" wrapText="1"/>
    </xf>
    <xf numFmtId="14" fontId="45" fillId="0" borderId="15" xfId="46" applyNumberFormat="1" applyFont="1" applyFill="1" applyBorder="1" applyAlignment="1">
      <alignment horizontal="center" vertical="center" wrapText="1"/>
    </xf>
    <xf numFmtId="0" fontId="37" fillId="0" borderId="0" xfId="46" applyFont="1" applyAlignment="1">
      <alignment horizontal="center" vertical="center"/>
    </xf>
    <xf numFmtId="0" fontId="37" fillId="35" borderId="0" xfId="46" applyFont="1" applyFill="1" applyAlignment="1">
      <alignment horizontal="center" vertical="center"/>
    </xf>
    <xf numFmtId="0" fontId="40" fillId="0" borderId="0" xfId="46" applyFont="1" applyAlignment="1">
      <alignment horizontal="left" vertical="center"/>
    </xf>
    <xf numFmtId="0" fontId="36" fillId="0" borderId="33" xfId="46" applyBorder="1" applyAlignment="1">
      <alignment horizontal="center"/>
    </xf>
    <xf numFmtId="0" fontId="44" fillId="0" borderId="15" xfId="46" applyFont="1" applyBorder="1" applyAlignment="1">
      <alignment horizontal="left"/>
    </xf>
    <xf numFmtId="180" fontId="48" fillId="0" borderId="0" xfId="46" applyNumberFormat="1" applyFont="1" applyAlignment="1">
      <alignment horizontal="left" vertical="center"/>
    </xf>
    <xf numFmtId="14" fontId="50" fillId="0" borderId="0" xfId="46" applyNumberFormat="1" applyFont="1" applyAlignment="1">
      <alignment horizontal="left" vertical="center" wrapText="1"/>
    </xf>
    <xf numFmtId="0" fontId="40" fillId="0" borderId="0" xfId="46" applyFont="1" applyAlignment="1">
      <alignment horizontal="center" vertical="center"/>
    </xf>
  </cellXfs>
  <cellStyles count="50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Excel Built-in Normal" xfId="47" xr:uid="{D6240EF7-C083-42CC-A91C-BABF94252466}"/>
    <cellStyle name="一般 2" xfId="49" xr:uid="{AB361C91-D19C-4FE7-B516-AA58156B33C0}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 xr:uid="{00000000-0005-0000-0000-00002B000000}"/>
    <cellStyle name="표준 2 2" xfId="44" xr:uid="{00000000-0005-0000-0000-00002C000000}"/>
    <cellStyle name="표준 2 3" xfId="48" xr:uid="{876C6812-5E04-4DA8-8585-CAA570988820}"/>
    <cellStyle name="표준 3" xfId="43" xr:uid="{00000000-0005-0000-0000-00002D000000}"/>
    <cellStyle name="표준 4" xfId="45" xr:uid="{00000000-0005-0000-0000-00002E000000}"/>
    <cellStyle name="표준 5" xfId="46" xr:uid="{129F381A-8ADF-425A-BB00-F632F7598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847724</xdr:colOff>
      <xdr:row>0</xdr:row>
      <xdr:rowOff>66675</xdr:rowOff>
    </xdr:from>
    <xdr:to>
      <xdr:col>5</xdr:col>
      <xdr:colOff>1324907</xdr:colOff>
      <xdr:row>6</xdr:row>
      <xdr:rowOff>266699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49" y="66675"/>
          <a:ext cx="2553633" cy="1457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0</xdr:row>
      <xdr:rowOff>1479356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7107173-94C6-42E5-A6AB-82ECA0B19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9000" cy="1479356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54</xdr:row>
      <xdr:rowOff>85725</xdr:rowOff>
    </xdr:from>
    <xdr:to>
      <xdr:col>10</xdr:col>
      <xdr:colOff>177608</xdr:colOff>
      <xdr:row>60</xdr:row>
      <xdr:rowOff>15761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4F45AA7-F157-42C2-9356-D231BA48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44519850"/>
          <a:ext cx="1768283" cy="1073036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56</xdr:row>
      <xdr:rowOff>76200</xdr:rowOff>
    </xdr:from>
    <xdr:to>
      <xdr:col>9</xdr:col>
      <xdr:colOff>363919</xdr:colOff>
      <xdr:row>59</xdr:row>
      <xdr:rowOff>155971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F39649C-5BD7-4CCE-BF3E-922994980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0" y="44891325"/>
          <a:ext cx="1059244" cy="651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vy.tsang@mmagtague.com" TargetMode="External"/><Relationship Id="rId1" Type="http://schemas.openxmlformats.org/officeDocument/2006/relationships/hyperlink" Target="mailto:gigiigig_chow@hotmail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zoomScale="85" zoomScaleNormal="85" workbookViewId="0">
      <selection activeCell="M7" sqref="M7"/>
    </sheetView>
  </sheetViews>
  <sheetFormatPr defaultColWidth="9" defaultRowHeight="16.5" customHeight="1"/>
  <cols>
    <col min="1" max="1" width="14" style="2" customWidth="1"/>
    <col min="2" max="2" width="16.5" style="2" customWidth="1"/>
    <col min="3" max="3" width="76.5" style="2" customWidth="1"/>
    <col min="4" max="4" width="15" style="2" customWidth="1"/>
    <col min="5" max="5" width="12.25" style="2" customWidth="1"/>
    <col min="6" max="6" width="20.25" style="2" customWidth="1"/>
    <col min="7" max="16384" width="9" style="2"/>
  </cols>
  <sheetData>
    <row r="1" spans="1:6" ht="16.5" customHeight="1">
      <c r="A1" s="1" t="s">
        <v>0</v>
      </c>
    </row>
    <row r="2" spans="1:6" ht="16.5" customHeight="1">
      <c r="A2" s="2" t="s">
        <v>1</v>
      </c>
    </row>
    <row r="3" spans="1:6" ht="16.5" customHeight="1">
      <c r="A3" s="2" t="s">
        <v>2</v>
      </c>
    </row>
    <row r="4" spans="1:6" ht="16.5" customHeight="1">
      <c r="A4" s="2" t="s">
        <v>3</v>
      </c>
    </row>
    <row r="5" spans="1:6" ht="16.5" customHeight="1">
      <c r="A5" s="3" t="s">
        <v>4</v>
      </c>
    </row>
    <row r="6" spans="1:6" ht="16.5" customHeight="1">
      <c r="A6" s="3" t="s">
        <v>5</v>
      </c>
      <c r="B6" s="4"/>
      <c r="C6" s="4"/>
      <c r="D6" s="4"/>
      <c r="E6" s="4"/>
    </row>
    <row r="7" spans="1:6" ht="42" customHeight="1" thickBot="1">
      <c r="A7" s="3"/>
      <c r="B7" s="4"/>
      <c r="C7" s="4"/>
      <c r="D7" s="4"/>
      <c r="E7" s="4"/>
    </row>
    <row r="8" spans="1:6" ht="30.75" customHeight="1" thickTop="1">
      <c r="A8" s="60" t="s">
        <v>56</v>
      </c>
      <c r="B8" s="61"/>
      <c r="C8" s="61"/>
      <c r="D8" s="61"/>
      <c r="E8" s="61"/>
      <c r="F8" s="62"/>
    </row>
    <row r="9" spans="1:6" ht="28.35" customHeight="1">
      <c r="A9" s="5" t="s">
        <v>6</v>
      </c>
      <c r="B9" s="63" t="s">
        <v>7</v>
      </c>
      <c r="C9" s="64"/>
      <c r="D9" s="64"/>
      <c r="E9" s="64"/>
      <c r="F9" s="65"/>
    </row>
    <row r="10" spans="1:6" ht="28.35" customHeight="1">
      <c r="A10" s="5" t="s">
        <v>8</v>
      </c>
      <c r="B10" s="66" t="s">
        <v>16</v>
      </c>
      <c r="C10" s="67"/>
      <c r="D10" s="67"/>
      <c r="E10" s="67"/>
      <c r="F10" s="68"/>
    </row>
    <row r="11" spans="1:6" ht="28.35" customHeight="1">
      <c r="A11" s="5" t="s">
        <v>9</v>
      </c>
      <c r="B11" s="69">
        <v>44439</v>
      </c>
      <c r="C11" s="70"/>
      <c r="D11" s="70"/>
      <c r="E11" s="70"/>
      <c r="F11" s="71"/>
    </row>
    <row r="12" spans="1:6" ht="28.35" customHeight="1" thickBot="1">
      <c r="A12" s="6" t="s">
        <v>10</v>
      </c>
      <c r="B12" s="72" t="s">
        <v>57</v>
      </c>
      <c r="C12" s="73"/>
      <c r="D12" s="73"/>
      <c r="E12" s="73"/>
      <c r="F12" s="74"/>
    </row>
    <row r="13" spans="1:6" ht="28.35" customHeight="1" thickTop="1" thickBot="1">
      <c r="A13" s="7" t="s">
        <v>11</v>
      </c>
      <c r="B13" s="8" t="s">
        <v>12</v>
      </c>
      <c r="C13" s="49"/>
      <c r="D13" s="49"/>
      <c r="E13" s="49"/>
      <c r="F13" s="9">
        <f>SUM(F14:F20)</f>
        <v>1092500</v>
      </c>
    </row>
    <row r="14" spans="1:6" ht="20.25" customHeight="1" thickTop="1">
      <c r="A14" s="10"/>
      <c r="B14" s="52" t="s">
        <v>46</v>
      </c>
      <c r="C14" s="52" t="s">
        <v>47</v>
      </c>
      <c r="D14" s="52" t="s">
        <v>49</v>
      </c>
      <c r="E14" s="52" t="s">
        <v>48</v>
      </c>
      <c r="F14" s="53"/>
    </row>
    <row r="15" spans="1:6" ht="21" customHeight="1">
      <c r="A15" s="55"/>
      <c r="B15" s="56">
        <v>31710176</v>
      </c>
      <c r="C15" s="87" t="s">
        <v>44</v>
      </c>
      <c r="D15" s="90">
        <v>17500</v>
      </c>
      <c r="E15" s="89">
        <v>57</v>
      </c>
      <c r="F15" s="58">
        <f>D15*E15</f>
        <v>997500</v>
      </c>
    </row>
    <row r="16" spans="1:6" ht="21" customHeight="1">
      <c r="A16" s="55"/>
      <c r="B16" s="57"/>
      <c r="C16" s="88"/>
      <c r="D16" s="91"/>
      <c r="E16" s="89"/>
      <c r="F16" s="58"/>
    </row>
    <row r="17" spans="1:6" ht="21" customHeight="1">
      <c r="A17" s="55"/>
      <c r="B17" s="56">
        <v>31710176</v>
      </c>
      <c r="C17" s="87" t="s">
        <v>45</v>
      </c>
      <c r="D17" s="85">
        <v>15000</v>
      </c>
      <c r="E17" s="86">
        <v>3</v>
      </c>
      <c r="F17" s="58">
        <f t="shared" ref="F17" si="0">D17*E17</f>
        <v>45000</v>
      </c>
    </row>
    <row r="18" spans="1:6" ht="21" customHeight="1">
      <c r="A18" s="55"/>
      <c r="B18" s="57"/>
      <c r="C18" s="88"/>
      <c r="D18" s="85"/>
      <c r="E18" s="86"/>
      <c r="F18" s="58"/>
    </row>
    <row r="19" spans="1:6" ht="21" customHeight="1">
      <c r="A19" s="55"/>
      <c r="B19" s="59">
        <v>35885244</v>
      </c>
      <c r="C19" s="84" t="s">
        <v>50</v>
      </c>
      <c r="D19" s="85">
        <v>12500</v>
      </c>
      <c r="E19" s="86">
        <v>4</v>
      </c>
      <c r="F19" s="58">
        <f t="shared" ref="F19" si="1">D19*E19</f>
        <v>50000</v>
      </c>
    </row>
    <row r="20" spans="1:6" ht="21" customHeight="1">
      <c r="A20" s="55"/>
      <c r="B20" s="59"/>
      <c r="C20" s="84"/>
      <c r="D20" s="85"/>
      <c r="E20" s="86"/>
      <c r="F20" s="58"/>
    </row>
    <row r="21" spans="1:6" ht="20.25" customHeight="1">
      <c r="A21" s="75" t="s">
        <v>13</v>
      </c>
      <c r="B21" s="12"/>
      <c r="C21" s="50"/>
      <c r="D21" s="50"/>
      <c r="E21" s="50"/>
      <c r="F21" s="13"/>
    </row>
    <row r="22" spans="1:6" ht="20.25" customHeight="1">
      <c r="A22" s="76"/>
      <c r="B22" s="78" t="s">
        <v>51</v>
      </c>
      <c r="C22" s="79"/>
      <c r="D22" s="79"/>
      <c r="E22" s="79"/>
      <c r="F22" s="80"/>
    </row>
    <row r="23" spans="1:6" ht="20.25" customHeight="1">
      <c r="A23" s="76"/>
      <c r="B23" s="78" t="s">
        <v>52</v>
      </c>
      <c r="C23" s="79"/>
      <c r="D23" s="79"/>
      <c r="E23" s="79"/>
      <c r="F23" s="80"/>
    </row>
    <row r="24" spans="1:6" ht="21" customHeight="1">
      <c r="A24" s="76"/>
      <c r="B24" s="78" t="s">
        <v>15</v>
      </c>
      <c r="C24" s="79"/>
      <c r="D24" s="79"/>
      <c r="E24" s="79"/>
      <c r="F24" s="80"/>
    </row>
    <row r="25" spans="1:6" ht="21" customHeight="1">
      <c r="A25" s="76"/>
      <c r="B25" s="78" t="s">
        <v>53</v>
      </c>
      <c r="C25" s="79"/>
      <c r="D25" s="51"/>
      <c r="E25" s="51"/>
      <c r="F25" s="13"/>
    </row>
    <row r="26" spans="1:6" ht="21" customHeight="1">
      <c r="A26" s="76"/>
      <c r="B26" s="12" t="s">
        <v>54</v>
      </c>
      <c r="C26" s="50"/>
      <c r="D26" s="50"/>
      <c r="E26" s="50"/>
      <c r="F26" s="13"/>
    </row>
    <row r="27" spans="1:6" ht="21" customHeight="1">
      <c r="A27" s="76"/>
      <c r="B27" s="12" t="s">
        <v>55</v>
      </c>
      <c r="C27" s="50"/>
      <c r="D27" s="50"/>
      <c r="E27" s="50"/>
      <c r="F27" s="13"/>
    </row>
    <row r="28" spans="1:6" ht="21" customHeight="1">
      <c r="A28" s="77"/>
      <c r="B28" s="11"/>
      <c r="C28" s="51"/>
      <c r="D28" s="51"/>
      <c r="E28" s="51"/>
      <c r="F28" s="13"/>
    </row>
    <row r="29" spans="1:6" ht="18" customHeight="1" thickBot="1">
      <c r="A29" s="81" t="s">
        <v>14</v>
      </c>
      <c r="B29" s="82"/>
      <c r="C29" s="82"/>
      <c r="D29" s="82"/>
      <c r="E29" s="82"/>
      <c r="F29" s="83"/>
    </row>
    <row r="30" spans="1:6" ht="18" customHeight="1" thickTop="1"/>
    <row r="31" spans="1:6" ht="18" customHeight="1"/>
    <row r="32" spans="1:6" ht="22.5" customHeight="1"/>
    <row r="33" spans="1:6" ht="22.5" customHeight="1"/>
    <row r="34" spans="1:6" ht="22.5" customHeight="1"/>
    <row r="35" spans="1:6" ht="22.5" customHeight="1"/>
    <row r="36" spans="1:6" ht="63" customHeight="1"/>
    <row r="37" spans="1:6" ht="109.5" customHeight="1"/>
    <row r="38" spans="1:6" s="14" customFormat="1" ht="21.75" customHeight="1">
      <c r="A38" s="2"/>
      <c r="B38" s="2"/>
      <c r="C38" s="2"/>
      <c r="D38" s="2"/>
      <c r="E38" s="2"/>
      <c r="F38" s="2"/>
    </row>
    <row r="39" spans="1:6" s="14" customFormat="1" ht="21.75" customHeight="1">
      <c r="A39" s="2"/>
      <c r="B39" s="2"/>
      <c r="C39" s="2"/>
      <c r="D39" s="2"/>
      <c r="E39" s="2"/>
      <c r="F39" s="2"/>
    </row>
  </sheetData>
  <mergeCells count="27">
    <mergeCell ref="A21:A28"/>
    <mergeCell ref="B22:F22"/>
    <mergeCell ref="B23:F23"/>
    <mergeCell ref="B24:F24"/>
    <mergeCell ref="A29:F29"/>
    <mergeCell ref="B25:C25"/>
    <mergeCell ref="A8:F8"/>
    <mergeCell ref="B9:F9"/>
    <mergeCell ref="B10:F10"/>
    <mergeCell ref="B11:F11"/>
    <mergeCell ref="B12:F12"/>
    <mergeCell ref="A15:A20"/>
    <mergeCell ref="B15:B16"/>
    <mergeCell ref="F15:F16"/>
    <mergeCell ref="B17:B18"/>
    <mergeCell ref="B19:B20"/>
    <mergeCell ref="F17:F18"/>
    <mergeCell ref="F19:F20"/>
    <mergeCell ref="C19:C20"/>
    <mergeCell ref="D19:D20"/>
    <mergeCell ref="E19:E20"/>
    <mergeCell ref="C15:C16"/>
    <mergeCell ref="C17:C18"/>
    <mergeCell ref="E17:E18"/>
    <mergeCell ref="E15:E16"/>
    <mergeCell ref="D15:D16"/>
    <mergeCell ref="D17:D1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&amp;L&amp;"돋움,보통"事業者登錄證&amp;"Verdana,보통" 417-70-01307&amp;C&amp;"돋움,보통"觀光事業者&amp;"Verdana,보통" &amp;"돋움,보통"第&amp;"Verdana,보통"2015-000011&amp;"돋움,보통"號&amp;RTK Travel Korea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20C0-693E-452E-8A42-4E3B9FA38DA2}">
  <sheetPr>
    <pageSetUpPr fitToPage="1"/>
  </sheetPr>
  <dimension ref="A1:K62"/>
  <sheetViews>
    <sheetView zoomScaleNormal="100" workbookViewId="0">
      <selection activeCell="B6" sqref="B6"/>
    </sheetView>
  </sheetViews>
  <sheetFormatPr defaultRowHeight="15"/>
  <cols>
    <col min="1" max="1" width="4.875" style="16" customWidth="1"/>
    <col min="2" max="2" width="32.375" style="16" customWidth="1"/>
    <col min="3" max="3" width="13.875" style="16" customWidth="1"/>
    <col min="4" max="4" width="19.875" style="16" customWidth="1"/>
    <col min="5" max="5" width="14.75" style="16" customWidth="1"/>
    <col min="6" max="6" width="13.625" style="16" customWidth="1"/>
    <col min="7" max="7" width="12.125" style="16" customWidth="1"/>
    <col min="8" max="8" width="9.625" style="16" customWidth="1"/>
    <col min="9" max="9" width="11.5" style="16" customWidth="1"/>
    <col min="10" max="10" width="12.375" style="16" customWidth="1"/>
    <col min="11" max="11" width="5.125" style="16" bestFit="1" customWidth="1"/>
    <col min="12" max="12" width="3" style="16" bestFit="1" customWidth="1"/>
    <col min="13" max="13" width="13.375" style="16" bestFit="1" customWidth="1"/>
    <col min="14" max="14" width="5.125" style="16" bestFit="1" customWidth="1"/>
    <col min="15" max="15" width="4" style="16" bestFit="1" customWidth="1"/>
    <col min="16" max="16384" width="9" style="16"/>
  </cols>
  <sheetData>
    <row r="1" spans="1:11" ht="117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5"/>
    </row>
    <row r="2" spans="1:11" ht="28.5" customHeight="1">
      <c r="A2" s="102" t="s">
        <v>17</v>
      </c>
      <c r="B2" s="102"/>
      <c r="C2" s="102"/>
      <c r="D2" s="102"/>
      <c r="E2" s="102"/>
      <c r="F2" s="102"/>
      <c r="G2" s="102"/>
      <c r="H2" s="102"/>
      <c r="I2" s="102"/>
      <c r="J2" s="102"/>
      <c r="K2" s="15"/>
    </row>
    <row r="3" spans="1:11" ht="15.75">
      <c r="A3" s="17"/>
      <c r="B3" s="18"/>
      <c r="C3" s="19"/>
      <c r="D3" s="20"/>
      <c r="E3" s="17"/>
      <c r="F3" s="21"/>
      <c r="H3" s="103" t="s">
        <v>18</v>
      </c>
      <c r="I3" s="103"/>
      <c r="J3" s="22"/>
      <c r="K3" s="23"/>
    </row>
    <row r="4" spans="1:11" ht="15.75">
      <c r="B4" s="18" t="s">
        <v>19</v>
      </c>
      <c r="C4" s="18"/>
      <c r="D4" s="18"/>
      <c r="E4" s="21"/>
      <c r="F4" s="21"/>
      <c r="H4" s="24" t="s">
        <v>20</v>
      </c>
      <c r="I4" s="25"/>
      <c r="J4" s="26">
        <v>44439</v>
      </c>
      <c r="K4" s="26"/>
    </row>
    <row r="5" spans="1:11">
      <c r="B5" s="18" t="s">
        <v>21</v>
      </c>
      <c r="C5" s="18"/>
      <c r="D5" s="18"/>
      <c r="E5" s="21"/>
      <c r="F5" s="21"/>
      <c r="J5" s="23"/>
    </row>
    <row r="6" spans="1:11">
      <c r="A6" s="21"/>
      <c r="B6" s="21"/>
      <c r="C6" s="27"/>
      <c r="D6" s="20"/>
      <c r="E6" s="21"/>
      <c r="F6" s="21"/>
      <c r="G6" s="21"/>
      <c r="H6" s="21"/>
      <c r="J6" s="23"/>
      <c r="K6" s="23"/>
    </row>
    <row r="7" spans="1:11">
      <c r="A7" s="18" t="s">
        <v>22</v>
      </c>
      <c r="B7" s="18"/>
      <c r="C7" s="27"/>
      <c r="D7" s="20"/>
      <c r="E7" s="21"/>
      <c r="F7" s="21"/>
      <c r="G7" s="21"/>
      <c r="H7" s="21"/>
      <c r="J7" s="23"/>
      <c r="K7" s="23"/>
    </row>
    <row r="8" spans="1:11" ht="32.25" customHeight="1">
      <c r="A8" s="28" t="s">
        <v>23</v>
      </c>
      <c r="B8" s="28" t="s">
        <v>24</v>
      </c>
      <c r="C8" s="28" t="s">
        <v>25</v>
      </c>
      <c r="D8" s="29" t="s">
        <v>26</v>
      </c>
      <c r="E8" s="29" t="s">
        <v>27</v>
      </c>
      <c r="F8" s="30" t="s">
        <v>28</v>
      </c>
      <c r="G8" s="30" t="s">
        <v>29</v>
      </c>
      <c r="H8" s="30" t="s">
        <v>30</v>
      </c>
      <c r="I8" s="30" t="s">
        <v>31</v>
      </c>
      <c r="J8" s="29" t="s">
        <v>32</v>
      </c>
    </row>
    <row r="9" spans="1:11" ht="47.25" customHeight="1">
      <c r="A9" s="92">
        <v>1</v>
      </c>
      <c r="B9" s="31" t="s">
        <v>33</v>
      </c>
      <c r="C9" s="59">
        <v>31710176</v>
      </c>
      <c r="D9" s="92" t="s">
        <v>73</v>
      </c>
      <c r="E9" s="96">
        <v>44409</v>
      </c>
      <c r="F9" s="97" t="s">
        <v>34</v>
      </c>
      <c r="G9" s="92">
        <v>2</v>
      </c>
      <c r="H9" s="93">
        <v>17500</v>
      </c>
      <c r="I9" s="94">
        <f t="shared" ref="I9" si="0">G9*H9</f>
        <v>35000</v>
      </c>
      <c r="J9" s="95"/>
    </row>
    <row r="10" spans="1:11" ht="47.25" customHeight="1">
      <c r="A10" s="92"/>
      <c r="B10" s="31" t="s">
        <v>35</v>
      </c>
      <c r="C10" s="59"/>
      <c r="D10" s="92"/>
      <c r="E10" s="96"/>
      <c r="F10" s="97"/>
      <c r="G10" s="92"/>
      <c r="H10" s="93"/>
      <c r="I10" s="94"/>
      <c r="J10" s="95"/>
    </row>
    <row r="11" spans="1:11" ht="47.25" customHeight="1">
      <c r="A11" s="92">
        <v>2</v>
      </c>
      <c r="B11" s="31" t="s">
        <v>33</v>
      </c>
      <c r="C11" s="59">
        <v>31710176</v>
      </c>
      <c r="D11" s="92" t="s">
        <v>76</v>
      </c>
      <c r="E11" s="96">
        <v>44409</v>
      </c>
      <c r="F11" s="97" t="s">
        <v>34</v>
      </c>
      <c r="G11" s="92">
        <v>4</v>
      </c>
      <c r="H11" s="93">
        <v>17500</v>
      </c>
      <c r="I11" s="94">
        <f t="shared" ref="I11" si="1">G11*H11</f>
        <v>70000</v>
      </c>
      <c r="J11" s="95"/>
    </row>
    <row r="12" spans="1:11" ht="47.25" customHeight="1">
      <c r="A12" s="92"/>
      <c r="B12" s="31" t="s">
        <v>35</v>
      </c>
      <c r="C12" s="59"/>
      <c r="D12" s="92"/>
      <c r="E12" s="96"/>
      <c r="F12" s="97"/>
      <c r="G12" s="92"/>
      <c r="H12" s="93"/>
      <c r="I12" s="94"/>
      <c r="J12" s="95"/>
    </row>
    <row r="13" spans="1:11" ht="47.25" customHeight="1">
      <c r="A13" s="92">
        <v>3</v>
      </c>
      <c r="B13" s="31" t="s">
        <v>33</v>
      </c>
      <c r="C13" s="59">
        <v>31710176</v>
      </c>
      <c r="D13" s="92" t="s">
        <v>74</v>
      </c>
      <c r="E13" s="96">
        <v>44409</v>
      </c>
      <c r="F13" s="97" t="s">
        <v>34</v>
      </c>
      <c r="G13" s="92">
        <v>4</v>
      </c>
      <c r="H13" s="93">
        <v>17500</v>
      </c>
      <c r="I13" s="94">
        <f t="shared" ref="I13" si="2">G13*H13</f>
        <v>70000</v>
      </c>
      <c r="J13" s="95"/>
    </row>
    <row r="14" spans="1:11" ht="47.25" customHeight="1">
      <c r="A14" s="92"/>
      <c r="B14" s="31" t="s">
        <v>35</v>
      </c>
      <c r="C14" s="59"/>
      <c r="D14" s="92"/>
      <c r="E14" s="96"/>
      <c r="F14" s="97"/>
      <c r="G14" s="92"/>
      <c r="H14" s="93"/>
      <c r="I14" s="94"/>
      <c r="J14" s="95"/>
    </row>
    <row r="15" spans="1:11" ht="47.25" customHeight="1">
      <c r="A15" s="92">
        <v>4</v>
      </c>
      <c r="B15" s="31" t="s">
        <v>33</v>
      </c>
      <c r="C15" s="59">
        <v>31710176</v>
      </c>
      <c r="D15" s="92" t="s">
        <v>72</v>
      </c>
      <c r="E15" s="96">
        <v>44411</v>
      </c>
      <c r="F15" s="32" t="s">
        <v>34</v>
      </c>
      <c r="G15" s="31">
        <v>2</v>
      </c>
      <c r="H15" s="33">
        <v>17500</v>
      </c>
      <c r="I15" s="94">
        <f>G15*H15+G16*H16</f>
        <v>65000</v>
      </c>
      <c r="J15" s="95"/>
    </row>
    <row r="16" spans="1:11" ht="47.25" customHeight="1">
      <c r="A16" s="92"/>
      <c r="B16" s="31" t="s">
        <v>35</v>
      </c>
      <c r="C16" s="59"/>
      <c r="D16" s="92"/>
      <c r="E16" s="96"/>
      <c r="F16" s="32" t="s">
        <v>36</v>
      </c>
      <c r="G16" s="31">
        <v>2</v>
      </c>
      <c r="H16" s="33">
        <v>15000</v>
      </c>
      <c r="I16" s="94"/>
      <c r="J16" s="95"/>
    </row>
    <row r="17" spans="1:10" ht="47.25" customHeight="1">
      <c r="A17" s="92">
        <v>5</v>
      </c>
      <c r="B17" s="31" t="s">
        <v>33</v>
      </c>
      <c r="C17" s="59">
        <v>31710176</v>
      </c>
      <c r="D17" s="92" t="s">
        <v>71</v>
      </c>
      <c r="E17" s="96">
        <v>44412</v>
      </c>
      <c r="F17" s="97" t="s">
        <v>34</v>
      </c>
      <c r="G17" s="92">
        <v>4</v>
      </c>
      <c r="H17" s="93">
        <v>17500</v>
      </c>
      <c r="I17" s="94">
        <f t="shared" ref="I17" si="3">G17*H17</f>
        <v>70000</v>
      </c>
      <c r="J17" s="95"/>
    </row>
    <row r="18" spans="1:10" ht="47.25" customHeight="1">
      <c r="A18" s="92"/>
      <c r="B18" s="31" t="s">
        <v>35</v>
      </c>
      <c r="C18" s="59"/>
      <c r="D18" s="92"/>
      <c r="E18" s="96"/>
      <c r="F18" s="97"/>
      <c r="G18" s="92"/>
      <c r="H18" s="93"/>
      <c r="I18" s="94"/>
      <c r="J18" s="95"/>
    </row>
    <row r="19" spans="1:10" ht="47.25" customHeight="1">
      <c r="A19" s="92">
        <v>6</v>
      </c>
      <c r="B19" s="31" t="s">
        <v>33</v>
      </c>
      <c r="C19" s="59">
        <v>31710176</v>
      </c>
      <c r="D19" s="92" t="s">
        <v>70</v>
      </c>
      <c r="E19" s="96">
        <v>44413</v>
      </c>
      <c r="F19" s="97" t="s">
        <v>34</v>
      </c>
      <c r="G19" s="92">
        <v>6</v>
      </c>
      <c r="H19" s="93">
        <v>17500</v>
      </c>
      <c r="I19" s="94">
        <f t="shared" ref="I19" si="4">G19*H19</f>
        <v>105000</v>
      </c>
      <c r="J19" s="95"/>
    </row>
    <row r="20" spans="1:10" ht="47.25" customHeight="1">
      <c r="A20" s="92"/>
      <c r="B20" s="31" t="s">
        <v>35</v>
      </c>
      <c r="C20" s="59"/>
      <c r="D20" s="92"/>
      <c r="E20" s="96"/>
      <c r="F20" s="97"/>
      <c r="G20" s="92"/>
      <c r="H20" s="93"/>
      <c r="I20" s="94"/>
      <c r="J20" s="95"/>
    </row>
    <row r="21" spans="1:10" ht="47.25" customHeight="1">
      <c r="A21" s="92">
        <v>7</v>
      </c>
      <c r="B21" s="31" t="s">
        <v>33</v>
      </c>
      <c r="C21" s="59">
        <v>31710176</v>
      </c>
      <c r="D21" s="92" t="s">
        <v>75</v>
      </c>
      <c r="E21" s="96">
        <v>44415</v>
      </c>
      <c r="F21" s="97" t="s">
        <v>34</v>
      </c>
      <c r="G21" s="92">
        <v>4</v>
      </c>
      <c r="H21" s="93">
        <v>17500</v>
      </c>
      <c r="I21" s="94">
        <f t="shared" ref="I21" si="5">G21*H21</f>
        <v>70000</v>
      </c>
      <c r="J21" s="95"/>
    </row>
    <row r="22" spans="1:10" ht="47.25" customHeight="1">
      <c r="A22" s="92"/>
      <c r="B22" s="31" t="s">
        <v>35</v>
      </c>
      <c r="C22" s="59"/>
      <c r="D22" s="92"/>
      <c r="E22" s="96"/>
      <c r="F22" s="97"/>
      <c r="G22" s="92"/>
      <c r="H22" s="93"/>
      <c r="I22" s="94"/>
      <c r="J22" s="95"/>
    </row>
    <row r="23" spans="1:10" ht="47.25" customHeight="1">
      <c r="A23" s="92">
        <v>8</v>
      </c>
      <c r="B23" s="31" t="s">
        <v>33</v>
      </c>
      <c r="C23" s="59">
        <v>31710176</v>
      </c>
      <c r="D23" s="92" t="s">
        <v>69</v>
      </c>
      <c r="E23" s="96">
        <v>44416</v>
      </c>
      <c r="F23" s="97" t="s">
        <v>34</v>
      </c>
      <c r="G23" s="92">
        <v>2</v>
      </c>
      <c r="H23" s="93">
        <v>17500</v>
      </c>
      <c r="I23" s="94">
        <f t="shared" ref="I23" si="6">G23*H23</f>
        <v>35000</v>
      </c>
      <c r="J23" s="95"/>
    </row>
    <row r="24" spans="1:10" ht="47.25" customHeight="1">
      <c r="A24" s="92"/>
      <c r="B24" s="31" t="s">
        <v>35</v>
      </c>
      <c r="C24" s="59"/>
      <c r="D24" s="92"/>
      <c r="E24" s="96"/>
      <c r="F24" s="97"/>
      <c r="G24" s="92"/>
      <c r="H24" s="93"/>
      <c r="I24" s="94"/>
      <c r="J24" s="95"/>
    </row>
    <row r="25" spans="1:10" ht="47.25" customHeight="1">
      <c r="A25" s="92">
        <v>9</v>
      </c>
      <c r="B25" s="31" t="s">
        <v>33</v>
      </c>
      <c r="C25" s="59">
        <v>31710176</v>
      </c>
      <c r="D25" s="92" t="s">
        <v>68</v>
      </c>
      <c r="E25" s="96">
        <v>44416</v>
      </c>
      <c r="F25" s="97" t="s">
        <v>34</v>
      </c>
      <c r="G25" s="92">
        <v>3</v>
      </c>
      <c r="H25" s="93">
        <v>17500</v>
      </c>
      <c r="I25" s="94">
        <f t="shared" ref="I25" si="7">G25*H25</f>
        <v>52500</v>
      </c>
      <c r="J25" s="95"/>
    </row>
    <row r="26" spans="1:10" ht="47.25" customHeight="1">
      <c r="A26" s="92"/>
      <c r="B26" s="31" t="s">
        <v>35</v>
      </c>
      <c r="C26" s="59"/>
      <c r="D26" s="92"/>
      <c r="E26" s="96"/>
      <c r="F26" s="97"/>
      <c r="G26" s="92"/>
      <c r="H26" s="93"/>
      <c r="I26" s="94"/>
      <c r="J26" s="95"/>
    </row>
    <row r="27" spans="1:10" ht="47.25" customHeight="1">
      <c r="A27" s="92">
        <v>10</v>
      </c>
      <c r="B27" s="31" t="s">
        <v>33</v>
      </c>
      <c r="C27" s="59">
        <v>31710176</v>
      </c>
      <c r="D27" s="92" t="s">
        <v>66</v>
      </c>
      <c r="E27" s="96">
        <v>44419</v>
      </c>
      <c r="F27" s="97" t="s">
        <v>34</v>
      </c>
      <c r="G27" s="92">
        <v>2</v>
      </c>
      <c r="H27" s="93">
        <v>17500</v>
      </c>
      <c r="I27" s="94">
        <f t="shared" ref="I27" si="8">G27*H27</f>
        <v>35000</v>
      </c>
      <c r="J27" s="95"/>
    </row>
    <row r="28" spans="1:10" ht="47.25" customHeight="1">
      <c r="A28" s="92"/>
      <c r="B28" s="31" t="s">
        <v>35</v>
      </c>
      <c r="C28" s="59"/>
      <c r="D28" s="92"/>
      <c r="E28" s="96"/>
      <c r="F28" s="97"/>
      <c r="G28" s="92"/>
      <c r="H28" s="93"/>
      <c r="I28" s="94"/>
      <c r="J28" s="95"/>
    </row>
    <row r="29" spans="1:10" ht="47.25" customHeight="1">
      <c r="A29" s="92">
        <v>11</v>
      </c>
      <c r="B29" s="31" t="s">
        <v>33</v>
      </c>
      <c r="C29" s="59">
        <v>31710176</v>
      </c>
      <c r="D29" s="92" t="s">
        <v>64</v>
      </c>
      <c r="E29" s="96">
        <v>44421</v>
      </c>
      <c r="F29" s="97" t="s">
        <v>34</v>
      </c>
      <c r="G29" s="92">
        <v>3</v>
      </c>
      <c r="H29" s="93">
        <v>17500</v>
      </c>
      <c r="I29" s="94">
        <f t="shared" ref="I29" si="9">G29*H29</f>
        <v>52500</v>
      </c>
      <c r="J29" s="95"/>
    </row>
    <row r="30" spans="1:10" ht="47.25" customHeight="1">
      <c r="A30" s="92"/>
      <c r="B30" s="31" t="s">
        <v>35</v>
      </c>
      <c r="C30" s="59"/>
      <c r="D30" s="92"/>
      <c r="E30" s="96"/>
      <c r="F30" s="97"/>
      <c r="G30" s="92"/>
      <c r="H30" s="93"/>
      <c r="I30" s="94"/>
      <c r="J30" s="95"/>
    </row>
    <row r="31" spans="1:10" ht="47.25" customHeight="1">
      <c r="A31" s="92">
        <v>12</v>
      </c>
      <c r="B31" s="31" t="s">
        <v>33</v>
      </c>
      <c r="C31" s="59">
        <v>31710176</v>
      </c>
      <c r="D31" s="92" t="s">
        <v>62</v>
      </c>
      <c r="E31" s="96">
        <v>44424</v>
      </c>
      <c r="F31" s="97" t="s">
        <v>34</v>
      </c>
      <c r="G31" s="92">
        <v>3</v>
      </c>
      <c r="H31" s="93">
        <v>17500</v>
      </c>
      <c r="I31" s="94">
        <f t="shared" ref="I31" si="10">G31*H31</f>
        <v>52500</v>
      </c>
      <c r="J31" s="95"/>
    </row>
    <row r="32" spans="1:10" ht="47.25" customHeight="1">
      <c r="A32" s="92"/>
      <c r="B32" s="31" t="s">
        <v>35</v>
      </c>
      <c r="C32" s="59"/>
      <c r="D32" s="92"/>
      <c r="E32" s="96"/>
      <c r="F32" s="97"/>
      <c r="G32" s="92"/>
      <c r="H32" s="93"/>
      <c r="I32" s="94"/>
      <c r="J32" s="95"/>
    </row>
    <row r="33" spans="1:10" ht="47.25" customHeight="1">
      <c r="A33" s="92">
        <v>13</v>
      </c>
      <c r="B33" s="31" t="s">
        <v>33</v>
      </c>
      <c r="C33" s="59">
        <v>31710176</v>
      </c>
      <c r="D33" s="92" t="s">
        <v>65</v>
      </c>
      <c r="E33" s="96">
        <v>44425</v>
      </c>
      <c r="F33" s="97" t="s">
        <v>34</v>
      </c>
      <c r="G33" s="92">
        <v>3</v>
      </c>
      <c r="H33" s="93">
        <v>17500</v>
      </c>
      <c r="I33" s="94">
        <f t="shared" ref="I33" si="11">G33*H33</f>
        <v>52500</v>
      </c>
      <c r="J33" s="95"/>
    </row>
    <row r="34" spans="1:10" ht="47.25" customHeight="1">
      <c r="A34" s="92"/>
      <c r="B34" s="31" t="s">
        <v>35</v>
      </c>
      <c r="C34" s="59"/>
      <c r="D34" s="92"/>
      <c r="E34" s="96"/>
      <c r="F34" s="97"/>
      <c r="G34" s="92"/>
      <c r="H34" s="93"/>
      <c r="I34" s="94"/>
      <c r="J34" s="95"/>
    </row>
    <row r="35" spans="1:10" ht="47.25" customHeight="1">
      <c r="A35" s="92">
        <v>14</v>
      </c>
      <c r="B35" s="31" t="s">
        <v>33</v>
      </c>
      <c r="C35" s="59">
        <v>31710176</v>
      </c>
      <c r="D35" s="92" t="s">
        <v>67</v>
      </c>
      <c r="E35" s="96">
        <v>44426</v>
      </c>
      <c r="F35" s="97" t="s">
        <v>34</v>
      </c>
      <c r="G35" s="92">
        <v>2</v>
      </c>
      <c r="H35" s="93">
        <v>17500</v>
      </c>
      <c r="I35" s="94">
        <f t="shared" ref="I35" si="12">G35*H35</f>
        <v>35000</v>
      </c>
      <c r="J35" s="95"/>
    </row>
    <row r="36" spans="1:10" ht="47.25" customHeight="1">
      <c r="A36" s="92"/>
      <c r="B36" s="31" t="s">
        <v>35</v>
      </c>
      <c r="C36" s="59"/>
      <c r="D36" s="92"/>
      <c r="E36" s="96"/>
      <c r="F36" s="97"/>
      <c r="G36" s="92"/>
      <c r="H36" s="93"/>
      <c r="I36" s="94"/>
      <c r="J36" s="95"/>
    </row>
    <row r="37" spans="1:10" ht="47.25" customHeight="1">
      <c r="A37" s="92">
        <v>15</v>
      </c>
      <c r="B37" s="54" t="s">
        <v>33</v>
      </c>
      <c r="C37" s="98">
        <v>31710176</v>
      </c>
      <c r="D37" s="99" t="s">
        <v>59</v>
      </c>
      <c r="E37" s="100">
        <v>44427</v>
      </c>
      <c r="F37" s="97" t="s">
        <v>34</v>
      </c>
      <c r="G37" s="92">
        <v>3</v>
      </c>
      <c r="H37" s="93">
        <v>17500</v>
      </c>
      <c r="I37" s="94">
        <f t="shared" ref="I37" si="13">G37*H37</f>
        <v>52500</v>
      </c>
      <c r="J37" s="95"/>
    </row>
    <row r="38" spans="1:10" ht="47.25" customHeight="1">
      <c r="A38" s="92"/>
      <c r="B38" s="54" t="s">
        <v>35</v>
      </c>
      <c r="C38" s="98"/>
      <c r="D38" s="99"/>
      <c r="E38" s="100"/>
      <c r="F38" s="97"/>
      <c r="G38" s="92"/>
      <c r="H38" s="93"/>
      <c r="I38" s="94"/>
      <c r="J38" s="95"/>
    </row>
    <row r="39" spans="1:10" ht="47.25" customHeight="1">
      <c r="A39" s="92">
        <v>16</v>
      </c>
      <c r="B39" s="54" t="s">
        <v>33</v>
      </c>
      <c r="C39" s="98">
        <v>31710176</v>
      </c>
      <c r="D39" s="99" t="s">
        <v>58</v>
      </c>
      <c r="E39" s="100">
        <v>44427</v>
      </c>
      <c r="F39" s="32" t="s">
        <v>34</v>
      </c>
      <c r="G39" s="31">
        <v>2</v>
      </c>
      <c r="H39" s="33">
        <v>17500</v>
      </c>
      <c r="I39" s="94">
        <f>G39*H39+G40*H40</f>
        <v>50000</v>
      </c>
      <c r="J39" s="95"/>
    </row>
    <row r="40" spans="1:10" ht="47.25" customHeight="1">
      <c r="A40" s="92"/>
      <c r="B40" s="54" t="s">
        <v>35</v>
      </c>
      <c r="C40" s="98"/>
      <c r="D40" s="99"/>
      <c r="E40" s="100"/>
      <c r="F40" s="32" t="s">
        <v>36</v>
      </c>
      <c r="G40" s="31">
        <v>1</v>
      </c>
      <c r="H40" s="33">
        <v>15000</v>
      </c>
      <c r="I40" s="94"/>
      <c r="J40" s="95"/>
    </row>
    <row r="41" spans="1:10" ht="47.25" customHeight="1">
      <c r="A41" s="92">
        <v>17</v>
      </c>
      <c r="B41" s="54" t="s">
        <v>33</v>
      </c>
      <c r="C41" s="98">
        <v>31710176</v>
      </c>
      <c r="D41" s="99" t="s">
        <v>60</v>
      </c>
      <c r="E41" s="100">
        <v>44428</v>
      </c>
      <c r="F41" s="97" t="s">
        <v>34</v>
      </c>
      <c r="G41" s="92">
        <v>2</v>
      </c>
      <c r="H41" s="93">
        <v>17500</v>
      </c>
      <c r="I41" s="94">
        <f t="shared" ref="I41" si="14">G41*H41</f>
        <v>35000</v>
      </c>
      <c r="J41" s="95"/>
    </row>
    <row r="42" spans="1:10" ht="47.25" customHeight="1">
      <c r="A42" s="92"/>
      <c r="B42" s="54" t="s">
        <v>35</v>
      </c>
      <c r="C42" s="98"/>
      <c r="D42" s="99"/>
      <c r="E42" s="100"/>
      <c r="F42" s="97"/>
      <c r="G42" s="92"/>
      <c r="H42" s="93"/>
      <c r="I42" s="94"/>
      <c r="J42" s="95"/>
    </row>
    <row r="43" spans="1:10" ht="47.25" customHeight="1">
      <c r="A43" s="92">
        <v>18</v>
      </c>
      <c r="B43" s="54" t="s">
        <v>33</v>
      </c>
      <c r="C43" s="98">
        <v>31710176</v>
      </c>
      <c r="D43" s="99" t="s">
        <v>63</v>
      </c>
      <c r="E43" s="100">
        <v>44429</v>
      </c>
      <c r="F43" s="97" t="s">
        <v>34</v>
      </c>
      <c r="G43" s="92">
        <v>4</v>
      </c>
      <c r="H43" s="93">
        <v>17500</v>
      </c>
      <c r="I43" s="94">
        <f t="shared" ref="I43" si="15">G43*H43</f>
        <v>70000</v>
      </c>
      <c r="J43" s="95"/>
    </row>
    <row r="44" spans="1:10" ht="47.25" customHeight="1">
      <c r="A44" s="92"/>
      <c r="B44" s="54" t="s">
        <v>35</v>
      </c>
      <c r="C44" s="98"/>
      <c r="D44" s="99"/>
      <c r="E44" s="100"/>
      <c r="F44" s="97"/>
      <c r="G44" s="92"/>
      <c r="H44" s="93"/>
      <c r="I44" s="94"/>
      <c r="J44" s="95"/>
    </row>
    <row r="45" spans="1:10" ht="47.25" customHeight="1">
      <c r="A45" s="92">
        <v>19</v>
      </c>
      <c r="B45" s="54" t="s">
        <v>33</v>
      </c>
      <c r="C45" s="98">
        <v>31710176</v>
      </c>
      <c r="D45" s="99" t="s">
        <v>61</v>
      </c>
      <c r="E45" s="100">
        <v>44435</v>
      </c>
      <c r="F45" s="97" t="s">
        <v>34</v>
      </c>
      <c r="G45" s="92">
        <v>2</v>
      </c>
      <c r="H45" s="93">
        <v>17500</v>
      </c>
      <c r="I45" s="94">
        <f t="shared" ref="I45" si="16">G45*H45</f>
        <v>35000</v>
      </c>
      <c r="J45" s="95"/>
    </row>
    <row r="46" spans="1:10" ht="47.25" customHeight="1">
      <c r="A46" s="92"/>
      <c r="B46" s="54" t="s">
        <v>35</v>
      </c>
      <c r="C46" s="98"/>
      <c r="D46" s="99"/>
      <c r="E46" s="100"/>
      <c r="F46" s="97"/>
      <c r="G46" s="92"/>
      <c r="H46" s="93"/>
      <c r="I46" s="94"/>
      <c r="J46" s="95"/>
    </row>
    <row r="47" spans="1:10" ht="47.25" customHeight="1">
      <c r="A47" s="92">
        <v>20</v>
      </c>
      <c r="B47" s="31" t="s">
        <v>77</v>
      </c>
      <c r="C47" s="59">
        <v>35885244</v>
      </c>
      <c r="D47" s="92" t="s">
        <v>78</v>
      </c>
      <c r="E47" s="96">
        <v>44428</v>
      </c>
      <c r="F47" s="97" t="s">
        <v>34</v>
      </c>
      <c r="G47" s="92">
        <v>4</v>
      </c>
      <c r="H47" s="93">
        <v>12500</v>
      </c>
      <c r="I47" s="94">
        <f t="shared" ref="I47" si="17">G47*H47</f>
        <v>50000</v>
      </c>
      <c r="J47" s="95"/>
    </row>
    <row r="48" spans="1:10" ht="47.25" customHeight="1">
      <c r="A48" s="92"/>
      <c r="B48" s="31" t="s">
        <v>79</v>
      </c>
      <c r="C48" s="59"/>
      <c r="D48" s="92"/>
      <c r="E48" s="96"/>
      <c r="F48" s="97"/>
      <c r="G48" s="92"/>
      <c r="H48" s="93"/>
      <c r="I48" s="94"/>
      <c r="J48" s="95"/>
    </row>
    <row r="49" spans="1:10" ht="32.25" customHeight="1">
      <c r="A49" s="34"/>
      <c r="B49" s="105" t="s">
        <v>37</v>
      </c>
      <c r="C49" s="105"/>
      <c r="D49" s="105"/>
      <c r="E49" s="105"/>
      <c r="F49" s="105"/>
      <c r="G49" s="105"/>
      <c r="H49" s="105"/>
      <c r="I49" s="35">
        <f>SUM(I9:I48)</f>
        <v>1092500</v>
      </c>
      <c r="J49" s="34"/>
    </row>
    <row r="50" spans="1:10">
      <c r="J50" s="36"/>
    </row>
    <row r="51" spans="1:10" ht="21.75" customHeight="1">
      <c r="B51" s="103" t="s">
        <v>38</v>
      </c>
      <c r="C51" s="103"/>
      <c r="D51" s="18"/>
      <c r="E51" s="106">
        <f>I49</f>
        <v>1092500</v>
      </c>
      <c r="F51" s="106"/>
      <c r="G51" s="106"/>
      <c r="H51" s="37"/>
      <c r="I51" s="38"/>
    </row>
    <row r="52" spans="1:10" ht="21.75" customHeight="1">
      <c r="B52" s="18"/>
      <c r="C52" s="18"/>
      <c r="D52" s="18"/>
      <c r="E52" s="39"/>
      <c r="F52" s="19"/>
      <c r="G52" s="19"/>
      <c r="H52" s="19"/>
      <c r="I52" s="19"/>
      <c r="J52" s="19"/>
    </row>
    <row r="53" spans="1:10" ht="21" customHeight="1">
      <c r="B53" s="18" t="s">
        <v>39</v>
      </c>
      <c r="C53" s="40"/>
      <c r="D53" s="40"/>
      <c r="E53" s="107" t="s">
        <v>40</v>
      </c>
      <c r="F53" s="107"/>
      <c r="G53" s="107"/>
      <c r="H53" s="107"/>
      <c r="I53" s="107"/>
      <c r="J53" s="107"/>
    </row>
    <row r="54" spans="1:10" ht="108.75" customHeight="1">
      <c r="B54" s="41"/>
      <c r="C54" s="40"/>
      <c r="D54" s="40"/>
      <c r="E54" s="107"/>
      <c r="F54" s="107"/>
      <c r="G54" s="107"/>
      <c r="H54" s="107"/>
      <c r="I54" s="107"/>
      <c r="J54" s="107"/>
    </row>
    <row r="55" spans="1:10">
      <c r="B55" s="17" t="s">
        <v>80</v>
      </c>
      <c r="C55" s="18"/>
      <c r="D55" s="18"/>
      <c r="E55" s="42"/>
      <c r="F55" s="41"/>
      <c r="G55" s="43"/>
      <c r="H55" s="37"/>
      <c r="I55" s="18"/>
    </row>
    <row r="56" spans="1:10">
      <c r="B56" s="41"/>
      <c r="C56" s="40"/>
      <c r="D56" s="40"/>
      <c r="E56" s="19"/>
      <c r="F56" s="17"/>
      <c r="G56" s="43"/>
      <c r="H56" s="37"/>
      <c r="I56" s="18"/>
    </row>
    <row r="57" spans="1:10">
      <c r="B57" s="17" t="s">
        <v>41</v>
      </c>
      <c r="C57" s="40"/>
      <c r="D57" s="40"/>
      <c r="E57" s="42"/>
      <c r="F57" s="41"/>
      <c r="G57" s="43"/>
      <c r="H57" s="21"/>
      <c r="I57" s="18"/>
    </row>
    <row r="58" spans="1:10">
      <c r="B58" s="17"/>
      <c r="C58" s="18"/>
      <c r="D58" s="18"/>
      <c r="E58" s="42"/>
      <c r="F58" s="108" t="s">
        <v>42</v>
      </c>
      <c r="G58" s="108"/>
      <c r="H58" s="108"/>
      <c r="I58" s="108"/>
      <c r="J58" s="108"/>
    </row>
    <row r="59" spans="1:10">
      <c r="B59" s="17"/>
      <c r="C59" s="18"/>
      <c r="D59" s="18"/>
      <c r="E59" s="19"/>
      <c r="F59" s="17"/>
      <c r="G59" s="21"/>
      <c r="H59" s="17"/>
      <c r="I59" s="17"/>
    </row>
    <row r="60" spans="1:10">
      <c r="B60" s="17"/>
      <c r="C60" s="18"/>
      <c r="D60" s="18"/>
      <c r="E60" s="19"/>
      <c r="F60" s="17"/>
      <c r="G60" s="21"/>
      <c r="H60" s="17"/>
      <c r="I60" s="17"/>
    </row>
    <row r="61" spans="1:10" ht="15.75" thickBot="1">
      <c r="A61" s="44"/>
      <c r="B61" s="45"/>
      <c r="C61" s="46"/>
      <c r="D61" s="46"/>
      <c r="E61" s="47"/>
      <c r="F61" s="45"/>
      <c r="G61" s="48"/>
      <c r="H61" s="48"/>
      <c r="I61" s="46"/>
      <c r="J61" s="44"/>
    </row>
    <row r="62" spans="1:10">
      <c r="A62" s="104" t="s">
        <v>43</v>
      </c>
      <c r="B62" s="104"/>
      <c r="C62" s="104"/>
      <c r="D62" s="104"/>
      <c r="E62" s="104"/>
      <c r="F62" s="104"/>
      <c r="G62" s="104"/>
      <c r="H62" s="104"/>
      <c r="I62" s="104"/>
      <c r="J62" s="104"/>
    </row>
  </sheetData>
  <sheetProtection formatCells="0" formatColumns="0" formatRows="0" insertColumns="0" insertRows="0" insertHyperlinks="0" deleteColumns="0" deleteRows="0" sort="0" autoFilter="0" pivotTables="0"/>
  <autoFilter ref="A8:J49" xr:uid="{00000000-0009-0000-0000-000000000000}"/>
  <mergeCells count="183">
    <mergeCell ref="A62:J62"/>
    <mergeCell ref="B49:H49"/>
    <mergeCell ref="B51:C51"/>
    <mergeCell ref="E51:G51"/>
    <mergeCell ref="E53:J54"/>
    <mergeCell ref="F58:J58"/>
    <mergeCell ref="H47:H48"/>
    <mergeCell ref="I47:I48"/>
    <mergeCell ref="J47:J48"/>
    <mergeCell ref="A47:A48"/>
    <mergeCell ref="C47:C48"/>
    <mergeCell ref="D47:D48"/>
    <mergeCell ref="E47:E48"/>
    <mergeCell ref="F47:F48"/>
    <mergeCell ref="G47:G48"/>
    <mergeCell ref="A9:A10"/>
    <mergeCell ref="C9:C10"/>
    <mergeCell ref="D9:D10"/>
    <mergeCell ref="E9:E10"/>
    <mergeCell ref="F9:F10"/>
    <mergeCell ref="G9:G10"/>
    <mergeCell ref="H37:H38"/>
    <mergeCell ref="I37:I38"/>
    <mergeCell ref="J37:J38"/>
    <mergeCell ref="C37:C38"/>
    <mergeCell ref="D37:D38"/>
    <mergeCell ref="E37:E38"/>
    <mergeCell ref="F37:F38"/>
    <mergeCell ref="G37:G38"/>
    <mergeCell ref="A37:A38"/>
    <mergeCell ref="A39:A40"/>
    <mergeCell ref="A41:A42"/>
    <mergeCell ref="I41:I42"/>
    <mergeCell ref="J41:J42"/>
    <mergeCell ref="C33:C34"/>
    <mergeCell ref="D33:D34"/>
    <mergeCell ref="E33:E34"/>
    <mergeCell ref="I33:I34"/>
    <mergeCell ref="J33:J34"/>
    <mergeCell ref="C41:C42"/>
    <mergeCell ref="D41:D42"/>
    <mergeCell ref="E41:E42"/>
    <mergeCell ref="F41:F42"/>
    <mergeCell ref="G41:G42"/>
    <mergeCell ref="H41:H42"/>
    <mergeCell ref="C39:C40"/>
    <mergeCell ref="D39:D40"/>
    <mergeCell ref="E39:E40"/>
    <mergeCell ref="I39:I40"/>
    <mergeCell ref="J39:J40"/>
    <mergeCell ref="H21:H22"/>
    <mergeCell ref="I21:I22"/>
    <mergeCell ref="J21:J22"/>
    <mergeCell ref="A35:A36"/>
    <mergeCell ref="C35:C36"/>
    <mergeCell ref="D35:D36"/>
    <mergeCell ref="E35:E36"/>
    <mergeCell ref="F35:F36"/>
    <mergeCell ref="G35:G36"/>
    <mergeCell ref="H35:H36"/>
    <mergeCell ref="A21:A22"/>
    <mergeCell ref="C21:C22"/>
    <mergeCell ref="D21:D22"/>
    <mergeCell ref="E21:E22"/>
    <mergeCell ref="F21:F22"/>
    <mergeCell ref="G21:G22"/>
    <mergeCell ref="I35:I36"/>
    <mergeCell ref="J35:J36"/>
    <mergeCell ref="A33:A34"/>
    <mergeCell ref="A23:A24"/>
    <mergeCell ref="C23:C24"/>
    <mergeCell ref="D23:D24"/>
    <mergeCell ref="E23:E24"/>
    <mergeCell ref="F23:F24"/>
    <mergeCell ref="G23:G24"/>
    <mergeCell ref="H23:H24"/>
    <mergeCell ref="I23:I24"/>
    <mergeCell ref="J23:J24"/>
    <mergeCell ref="A1:J1"/>
    <mergeCell ref="A2:J2"/>
    <mergeCell ref="H3:I3"/>
    <mergeCell ref="A13:A14"/>
    <mergeCell ref="C13:C14"/>
    <mergeCell ref="D13:D14"/>
    <mergeCell ref="E13:E14"/>
    <mergeCell ref="F13:F14"/>
    <mergeCell ref="G13:G14"/>
    <mergeCell ref="H13:H14"/>
    <mergeCell ref="I13:I14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J13:J14"/>
    <mergeCell ref="H9:H10"/>
    <mergeCell ref="I9:I10"/>
    <mergeCell ref="J9:J10"/>
    <mergeCell ref="A15:A16"/>
    <mergeCell ref="C15:C16"/>
    <mergeCell ref="D15:D16"/>
    <mergeCell ref="E15:E16"/>
    <mergeCell ref="I15:I16"/>
    <mergeCell ref="J15:J16"/>
    <mergeCell ref="A45:A46"/>
    <mergeCell ref="C45:C46"/>
    <mergeCell ref="D45:D46"/>
    <mergeCell ref="E45:E46"/>
    <mergeCell ref="F45:F46"/>
    <mergeCell ref="G45:G46"/>
    <mergeCell ref="H45:H46"/>
    <mergeCell ref="I45:I46"/>
    <mergeCell ref="J45:J46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A43:A44"/>
    <mergeCell ref="C43:C44"/>
    <mergeCell ref="D43:D44"/>
    <mergeCell ref="E43:E44"/>
    <mergeCell ref="F43:F44"/>
    <mergeCell ref="G43:G44"/>
    <mergeCell ref="H43:H44"/>
    <mergeCell ref="I43:I44"/>
    <mergeCell ref="J43:J44"/>
    <mergeCell ref="F33:F34"/>
    <mergeCell ref="G33:G34"/>
    <mergeCell ref="H33:H34"/>
    <mergeCell ref="A29:A30"/>
    <mergeCell ref="C29:C30"/>
    <mergeCell ref="D29:D30"/>
    <mergeCell ref="E29:E30"/>
    <mergeCell ref="F29:F30"/>
    <mergeCell ref="G29:G30"/>
    <mergeCell ref="H29:H30"/>
    <mergeCell ref="I29:I30"/>
    <mergeCell ref="J29:J30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A27:A28"/>
    <mergeCell ref="C27:C28"/>
    <mergeCell ref="D27:D28"/>
    <mergeCell ref="E27:E28"/>
    <mergeCell ref="F27:F28"/>
    <mergeCell ref="G27:G28"/>
    <mergeCell ref="H27:H28"/>
    <mergeCell ref="I27:I28"/>
    <mergeCell ref="J27:J28"/>
    <mergeCell ref="G19:G20"/>
    <mergeCell ref="H19:H20"/>
    <mergeCell ref="I19:I20"/>
    <mergeCell ref="J19:J20"/>
    <mergeCell ref="A17:A18"/>
    <mergeCell ref="C17:C18"/>
    <mergeCell ref="D17:D18"/>
    <mergeCell ref="E17:E18"/>
    <mergeCell ref="F17:F18"/>
    <mergeCell ref="G17:G18"/>
    <mergeCell ref="H17:H18"/>
    <mergeCell ref="I17:I18"/>
    <mergeCell ref="J17:J18"/>
    <mergeCell ref="A19:A20"/>
    <mergeCell ref="C19:C20"/>
    <mergeCell ref="D19:D20"/>
    <mergeCell ref="E19:E20"/>
    <mergeCell ref="F19:F20"/>
  </mergeCells>
  <phoneticPr fontId="18" type="noConversion"/>
  <hyperlinks>
    <hyperlink ref="H59" r:id="rId1" display="mailto:gigiigig_chow@hotmail.com" xr:uid="{196CC028-CFFD-4914-8943-C342AF7759C1}"/>
    <hyperlink ref="H56" r:id="rId2" display="mailto:ivy.tsang@mmagtague.com" xr:uid="{AAAB7C51-987D-4A18-B84A-8E1E16087C1C}"/>
  </hyperlinks>
  <pageMargins left="0.39370078740157483" right="0.39370078740157483" top="0.39370078740157483" bottom="0.39370078740157483" header="0.31496062992125984" footer="0.31496062992125984"/>
  <pageSetup paperSize="9" scale="57" fitToHeight="2" orientation="portrait" r:id="rId3"/>
  <rowBreaks count="1" manualBreakCount="1">
    <brk id="61" max="9" man="1"/>
  </rowBreaks>
  <colBreaks count="1" manualBreakCount="1">
    <brk id="10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INVOICE</vt:lpstr>
      <vt:lpstr>report</vt:lpstr>
      <vt:lpstr>INVOICE!Print_Area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daehyeon</dc:creator>
  <cp:lastModifiedBy>TKTRAVEL</cp:lastModifiedBy>
  <cp:lastPrinted>2021-08-31T06:02:29Z</cp:lastPrinted>
  <dcterms:created xsi:type="dcterms:W3CDTF">2020-06-05T05:26:27Z</dcterms:created>
  <dcterms:modified xsi:type="dcterms:W3CDTF">2021-08-31T06:02:41Z</dcterms:modified>
</cp:coreProperties>
</file>