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91. 베네피아\"/>
    </mc:Choice>
  </mc:AlternateContent>
  <xr:revisionPtr revIDLastSave="0" documentId="13_ncr:1_{00C30ADE-9051-4CA3-A647-142E7C78463C}" xr6:coauthVersionLast="46" xr6:coauthVersionMax="46" xr10:uidLastSave="{00000000-0000-0000-0000-000000000000}"/>
  <bookViews>
    <workbookView xWindow="-120" yWindow="-120" windowWidth="29040" windowHeight="15225" xr2:uid="{D58DDAC0-755D-4642-AC9E-62F32A451156}"/>
  </bookViews>
  <sheets>
    <sheet name="10월 정산자료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G6" i="2"/>
  <c r="G5" i="2"/>
  <c r="H5" i="2" s="1"/>
  <c r="B8" i="2" l="1"/>
</calcChain>
</file>

<file path=xl/sharedStrings.xml><?xml version="1.0" encoding="utf-8"?>
<sst xmlns="http://schemas.openxmlformats.org/spreadsheetml/2006/main" count="42" uniqueCount="42">
  <si>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</si>
  <si>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</si>
  <si>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</si>
  <si>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</si>
  <si>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</si>
  <si>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수수료(vat포함)</t>
    <phoneticPr fontId="1" type="noConversion"/>
  </si>
  <si>
    <t>매출수수료</t>
    <phoneticPr fontId="1" type="noConversion"/>
  </si>
  <si>
    <t>복지포인트 수수료</t>
    <phoneticPr fontId="1" type="noConversion"/>
  </si>
  <si>
    <t>세금계산서 발행금액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</si>
  <si>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</si>
  <si>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</si>
  <si>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</si>
  <si>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* 타결제금액 캡처본</t>
    <phoneticPr fontId="1" type="noConversion"/>
  </si>
  <si>
    <t>양미화 : 300,000</t>
    <phoneticPr fontId="1" type="noConversion"/>
  </si>
  <si>
    <t>라준혁(이한샘) : 46,700</t>
    <phoneticPr fontId="1" type="noConversion"/>
  </si>
  <si>
    <t>김현수 : 11,000</t>
    <phoneticPr fontId="1" type="noConversion"/>
  </si>
  <si>
    <t>주봉금 : 103,000</t>
    <phoneticPr fontId="1" type="noConversion"/>
  </si>
  <si>
    <t>정수완 : 279,420</t>
    <phoneticPr fontId="1" type="noConversion"/>
  </si>
  <si>
    <t>임경숙 : 3,000</t>
    <phoneticPr fontId="1" type="noConversion"/>
  </si>
  <si>
    <t>변지현 : 106,000</t>
    <phoneticPr fontId="1" type="noConversion"/>
  </si>
  <si>
    <t>안현정 : 264,152</t>
    <phoneticPr fontId="1" type="noConversion"/>
  </si>
  <si>
    <t>박서현 : 41,000</t>
    <phoneticPr fontId="1" type="noConversion"/>
  </si>
  <si>
    <t>조태현 : 140,800</t>
    <phoneticPr fontId="1" type="noConversion"/>
  </si>
  <si>
    <t>김도연 : 85,700</t>
    <phoneticPr fontId="1" type="noConversion"/>
  </si>
  <si>
    <t>임선혜 : 34,400</t>
    <phoneticPr fontId="1" type="noConversion"/>
  </si>
  <si>
    <t>전비아 : 100,000</t>
    <phoneticPr fontId="1" type="noConversion"/>
  </si>
  <si>
    <t>김기룡 : 120,000</t>
    <phoneticPr fontId="1" type="noConversion"/>
  </si>
  <si>
    <t>서강록 : 150,000</t>
    <phoneticPr fontId="1" type="noConversion"/>
  </si>
  <si>
    <t>장지은 : 179,000</t>
    <phoneticPr fontId="1" type="noConversion"/>
  </si>
  <si>
    <t>황희순 : 100,000</t>
    <phoneticPr fontId="1" type="noConversion"/>
  </si>
  <si>
    <t>김재은 : 44,000</t>
    <phoneticPr fontId="1" type="noConversion"/>
  </si>
  <si>
    <t>이서찬(최민지) : 96,756</t>
    <phoneticPr fontId="1" type="noConversion"/>
  </si>
  <si>
    <t>곽성희 : 10,620</t>
    <phoneticPr fontId="1" type="noConversion"/>
  </si>
  <si>
    <t>장태현 : 14,000</t>
    <phoneticPr fontId="1" type="noConversion"/>
  </si>
  <si>
    <t>변현준 : 14,000</t>
    <phoneticPr fontId="1" type="noConversion"/>
  </si>
  <si>
    <t>박세인 : 119,000</t>
    <phoneticPr fontId="1" type="noConversion"/>
  </si>
  <si>
    <t>마금란 :38,000</t>
    <phoneticPr fontId="1" type="noConversion"/>
  </si>
  <si>
    <t>마금란 : 120,000</t>
    <phoneticPr fontId="1" type="noConversion"/>
  </si>
  <si>
    <t>홍지현 : 148,000</t>
    <phoneticPr fontId="1" type="noConversion"/>
  </si>
  <si>
    <t>이원진 : 120,000</t>
    <phoneticPr fontId="1" type="noConversion"/>
  </si>
  <si>
    <t>김정원 : 345,900</t>
    <phoneticPr fontId="1" type="noConversion"/>
  </si>
  <si>
    <t>베네피아 여행대장 2023년 10월 정산자료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</si>
</sst>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9933"/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11</xdr:row>
      <xdr:rowOff>190500</xdr:rowOff>
    </xdr:from>
    <xdr:to>
      <xdr:col>3</xdr:col>
      <xdr:colOff>1210590</xdr:colOff>
      <xdr:row>28</xdr:row>
      <xdr:rowOff>134735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E29E676F-9439-49B5-8420-D8DAF7328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3171825"/>
          <a:ext cx="4268115" cy="3506585"/>
        </a:xfrm>
        <a:prstGeom prst="rect">
          <a:avLst/>
        </a:prstGeom>
      </xdr:spPr>
    </xdr:pic>
    <xdr:clientData/>
  </xdr:twoCellAnchor>
  <xdr:twoCellAnchor editAs="oneCell">
    <xdr:from>
      <xdr:col>4</xdr:col>
      <xdr:colOff>201705</xdr:colOff>
      <xdr:row>12</xdr:row>
      <xdr:rowOff>22411</xdr:rowOff>
    </xdr:from>
    <xdr:to>
      <xdr:col>6</xdr:col>
      <xdr:colOff>1109381</xdr:colOff>
      <xdr:row>28</xdr:row>
      <xdr:rowOff>156048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5E30A7B8-1AAC-4677-AB95-5C9576A87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2087" y="3249705"/>
          <a:ext cx="4269441" cy="3540225"/>
        </a:xfrm>
        <a:prstGeom prst="rect">
          <a:avLst/>
        </a:prstGeom>
      </xdr:spPr>
    </xdr:pic>
    <xdr:clientData/>
  </xdr:twoCellAnchor>
  <xdr:twoCellAnchor editAs="oneCell">
    <xdr:from>
      <xdr:col>7</xdr:col>
      <xdr:colOff>280148</xdr:colOff>
      <xdr:row>12</xdr:row>
      <xdr:rowOff>89647</xdr:rowOff>
    </xdr:from>
    <xdr:to>
      <xdr:col>10</xdr:col>
      <xdr:colOff>840440</xdr:colOff>
      <xdr:row>28</xdr:row>
      <xdr:rowOff>177027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3B79F3FE-727E-464A-8DAE-5F4BCEEEF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23177" y="3316941"/>
          <a:ext cx="4146175" cy="3493968"/>
        </a:xfrm>
        <a:prstGeom prst="rect">
          <a:avLst/>
        </a:prstGeom>
      </xdr:spPr>
    </xdr:pic>
    <xdr:clientData/>
  </xdr:twoCellAnchor>
  <xdr:twoCellAnchor editAs="oneCell">
    <xdr:from>
      <xdr:col>1</xdr:col>
      <xdr:colOff>347382</xdr:colOff>
      <xdr:row>32</xdr:row>
      <xdr:rowOff>67236</xdr:rowOff>
    </xdr:from>
    <xdr:to>
      <xdr:col>3</xdr:col>
      <xdr:colOff>1176617</xdr:colOff>
      <xdr:row>48</xdr:row>
      <xdr:rowOff>149277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95704C96-8A4F-4B58-B956-209CCA749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117" y="7552765"/>
          <a:ext cx="4191000" cy="3488630"/>
        </a:xfrm>
        <a:prstGeom prst="rect">
          <a:avLst/>
        </a:prstGeom>
      </xdr:spPr>
    </xdr:pic>
    <xdr:clientData/>
  </xdr:twoCellAnchor>
  <xdr:twoCellAnchor editAs="oneCell">
    <xdr:from>
      <xdr:col>4</xdr:col>
      <xdr:colOff>336176</xdr:colOff>
      <xdr:row>32</xdr:row>
      <xdr:rowOff>112059</xdr:rowOff>
    </xdr:from>
    <xdr:to>
      <xdr:col>6</xdr:col>
      <xdr:colOff>1042147</xdr:colOff>
      <xdr:row>48</xdr:row>
      <xdr:rowOff>140827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8750AD44-D946-4913-A9A1-E14788977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36558" y="7597588"/>
          <a:ext cx="4067736" cy="3435357"/>
        </a:xfrm>
        <a:prstGeom prst="rect">
          <a:avLst/>
        </a:prstGeom>
      </xdr:spPr>
    </xdr:pic>
    <xdr:clientData/>
  </xdr:twoCellAnchor>
  <xdr:twoCellAnchor editAs="oneCell">
    <xdr:from>
      <xdr:col>7</xdr:col>
      <xdr:colOff>257737</xdr:colOff>
      <xdr:row>32</xdr:row>
      <xdr:rowOff>168088</xdr:rowOff>
    </xdr:from>
    <xdr:to>
      <xdr:col>10</xdr:col>
      <xdr:colOff>986118</xdr:colOff>
      <xdr:row>48</xdr:row>
      <xdr:rowOff>107009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103250F2-B560-45D8-A2F5-46197FC80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00766" y="7653617"/>
          <a:ext cx="4314264" cy="3345510"/>
        </a:xfrm>
        <a:prstGeom prst="rect">
          <a:avLst/>
        </a:prstGeom>
      </xdr:spPr>
    </xdr:pic>
    <xdr:clientData/>
  </xdr:twoCellAnchor>
  <xdr:twoCellAnchor editAs="oneCell">
    <xdr:from>
      <xdr:col>1</xdr:col>
      <xdr:colOff>340180</xdr:colOff>
      <xdr:row>53</xdr:row>
      <xdr:rowOff>1</xdr:rowOff>
    </xdr:from>
    <xdr:to>
      <xdr:col>3</xdr:col>
      <xdr:colOff>1306287</xdr:colOff>
      <xdr:row>70</xdr:row>
      <xdr:rowOff>153730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31BEC00E-E1EE-408E-95C2-AF36F1C06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8716" y="11511644"/>
          <a:ext cx="4313464" cy="362355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52</xdr:row>
      <xdr:rowOff>150588</xdr:rowOff>
    </xdr:from>
    <xdr:to>
      <xdr:col>6</xdr:col>
      <xdr:colOff>1279071</xdr:colOff>
      <xdr:row>70</xdr:row>
      <xdr:rowOff>103929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BECE2A18-2BEA-47AF-9707-A2BA20CF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65322" y="11458124"/>
          <a:ext cx="4340678" cy="3627269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285749</xdr:colOff>
      <xdr:row>52</xdr:row>
      <xdr:rowOff>163285</xdr:rowOff>
    </xdr:from>
    <xdr:to>
      <xdr:col>10</xdr:col>
      <xdr:colOff>1115786</xdr:colOff>
      <xdr:row>70</xdr:row>
      <xdr:rowOff>136900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2CEC9BB9-98B5-4104-A95D-82B2A2128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86356" y="11470821"/>
          <a:ext cx="4408716" cy="3647543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244929</xdr:colOff>
      <xdr:row>74</xdr:row>
      <xdr:rowOff>122464</xdr:rowOff>
    </xdr:from>
    <xdr:to>
      <xdr:col>3</xdr:col>
      <xdr:colOff>1333500</xdr:colOff>
      <xdr:row>92</xdr:row>
      <xdr:rowOff>129804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1CBA4EB0-FD1B-4651-8371-EBDA7CB94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3465" y="15920357"/>
          <a:ext cx="4435928" cy="3681268"/>
        </a:xfrm>
        <a:prstGeom prst="rect">
          <a:avLst/>
        </a:prstGeom>
      </xdr:spPr>
    </xdr:pic>
    <xdr:clientData/>
  </xdr:twoCellAnchor>
  <xdr:twoCellAnchor editAs="oneCell">
    <xdr:from>
      <xdr:col>4</xdr:col>
      <xdr:colOff>367394</xdr:colOff>
      <xdr:row>74</xdr:row>
      <xdr:rowOff>149678</xdr:rowOff>
    </xdr:from>
    <xdr:to>
      <xdr:col>6</xdr:col>
      <xdr:colOff>1020536</xdr:colOff>
      <xdr:row>92</xdr:row>
      <xdr:rowOff>109537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FA1876BC-5AA5-49EB-9867-A9A5023C4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46965" y="15947571"/>
          <a:ext cx="4000500" cy="3633787"/>
        </a:xfrm>
        <a:prstGeom prst="rect">
          <a:avLst/>
        </a:prstGeom>
      </xdr:spPr>
    </xdr:pic>
    <xdr:clientData/>
  </xdr:twoCellAnchor>
  <xdr:twoCellAnchor editAs="oneCell">
    <xdr:from>
      <xdr:col>7</xdr:col>
      <xdr:colOff>326571</xdr:colOff>
      <xdr:row>74</xdr:row>
      <xdr:rowOff>190500</xdr:rowOff>
    </xdr:from>
    <xdr:to>
      <xdr:col>10</xdr:col>
      <xdr:colOff>993321</xdr:colOff>
      <xdr:row>92</xdr:row>
      <xdr:rowOff>78015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6BE298D9-7F95-4533-954F-35BB9739C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27178" y="15988393"/>
          <a:ext cx="4245429" cy="3561443"/>
        </a:xfrm>
        <a:prstGeom prst="rect">
          <a:avLst/>
        </a:prstGeom>
      </xdr:spPr>
    </xdr:pic>
    <xdr:clientData/>
  </xdr:twoCellAnchor>
  <xdr:twoCellAnchor editAs="oneCell">
    <xdr:from>
      <xdr:col>1</xdr:col>
      <xdr:colOff>231323</xdr:colOff>
      <xdr:row>97</xdr:row>
      <xdr:rowOff>2</xdr:rowOff>
    </xdr:from>
    <xdr:to>
      <xdr:col>3</xdr:col>
      <xdr:colOff>1374323</xdr:colOff>
      <xdr:row>115</xdr:row>
      <xdr:rowOff>130927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3C8939A9-4108-4B0C-9B83-D5AB4A6D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9859" y="20492359"/>
          <a:ext cx="4490357" cy="3804854"/>
        </a:xfrm>
        <a:prstGeom prst="rect">
          <a:avLst/>
        </a:prstGeom>
      </xdr:spPr>
    </xdr:pic>
    <xdr:clientData/>
  </xdr:twoCellAnchor>
  <xdr:twoCellAnchor editAs="oneCell">
    <xdr:from>
      <xdr:col>4</xdr:col>
      <xdr:colOff>299357</xdr:colOff>
      <xdr:row>97</xdr:row>
      <xdr:rowOff>40822</xdr:rowOff>
    </xdr:from>
    <xdr:to>
      <xdr:col>6</xdr:col>
      <xdr:colOff>1483178</xdr:colOff>
      <xdr:row>115</xdr:row>
      <xdr:rowOff>139742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C69E96C9-540C-40A7-A7AC-57ADAEB5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578928" y="20533179"/>
          <a:ext cx="4531179" cy="3772849"/>
        </a:xfrm>
        <a:prstGeom prst="rect">
          <a:avLst/>
        </a:prstGeom>
      </xdr:spPr>
    </xdr:pic>
    <xdr:clientData/>
  </xdr:twoCellAnchor>
  <xdr:twoCellAnchor editAs="oneCell">
    <xdr:from>
      <xdr:col>7</xdr:col>
      <xdr:colOff>244929</xdr:colOff>
      <xdr:row>97</xdr:row>
      <xdr:rowOff>27214</xdr:rowOff>
    </xdr:from>
    <xdr:to>
      <xdr:col>10</xdr:col>
      <xdr:colOff>1238250</xdr:colOff>
      <xdr:row>115</xdr:row>
      <xdr:rowOff>148550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F5FCF1D6-3EEC-4F00-BBA5-F559380D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545536" y="20519571"/>
          <a:ext cx="4572000" cy="379526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120</xdr:row>
      <xdr:rowOff>13608</xdr:rowOff>
    </xdr:from>
    <xdr:to>
      <xdr:col>3</xdr:col>
      <xdr:colOff>1455963</xdr:colOff>
      <xdr:row>138</xdr:row>
      <xdr:rowOff>121814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8E69656A-E691-4FA4-A969-10A11D8C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9035" y="25200429"/>
          <a:ext cx="4612821" cy="3782135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326572</xdr:colOff>
      <xdr:row>120</xdr:row>
      <xdr:rowOff>1</xdr:rowOff>
    </xdr:from>
    <xdr:to>
      <xdr:col>6</xdr:col>
      <xdr:colOff>1575303</xdr:colOff>
      <xdr:row>138</xdr:row>
      <xdr:rowOff>136071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8DD765CD-2124-48AE-8E50-DD3328ECE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06143" y="25186822"/>
          <a:ext cx="4596089" cy="3809999"/>
        </a:xfrm>
        <a:prstGeom prst="rect">
          <a:avLst/>
        </a:prstGeom>
      </xdr:spPr>
    </xdr:pic>
    <xdr:clientData/>
  </xdr:twoCellAnchor>
  <xdr:twoCellAnchor editAs="oneCell">
    <xdr:from>
      <xdr:col>7</xdr:col>
      <xdr:colOff>340179</xdr:colOff>
      <xdr:row>120</xdr:row>
      <xdr:rowOff>51215</xdr:rowOff>
    </xdr:from>
    <xdr:to>
      <xdr:col>10</xdr:col>
      <xdr:colOff>1211037</xdr:colOff>
      <xdr:row>138</xdr:row>
      <xdr:rowOff>147032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6F5FC657-21E8-49A4-873D-C6EEED32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640786" y="25238036"/>
          <a:ext cx="4449537" cy="3769746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258537</xdr:colOff>
      <xdr:row>143</xdr:row>
      <xdr:rowOff>54429</xdr:rowOff>
    </xdr:from>
    <xdr:to>
      <xdr:col>3</xdr:col>
      <xdr:colOff>1367780</xdr:colOff>
      <xdr:row>161</xdr:row>
      <xdr:rowOff>108857</xdr:rowOff>
    </xdr:to>
    <xdr:pic>
      <xdr:nvPicPr>
        <xdr:cNvPr id="48" name="그림 47">
          <a:extLst>
            <a:ext uri="{FF2B5EF4-FFF2-40B4-BE49-F238E27FC236}">
              <a16:creationId xmlns:a16="http://schemas.microsoft.com/office/drawing/2014/main" id="{DEA4E558-3A3B-4741-ABA1-FF29470C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17073" y="29935715"/>
          <a:ext cx="4456600" cy="3728356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244929</xdr:colOff>
      <xdr:row>143</xdr:row>
      <xdr:rowOff>95250</xdr:rowOff>
    </xdr:from>
    <xdr:to>
      <xdr:col>6</xdr:col>
      <xdr:colOff>1347107</xdr:colOff>
      <xdr:row>161</xdr:row>
      <xdr:rowOff>84917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AF6C6E58-D393-427E-BEFE-62A868B23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24500" y="29976536"/>
          <a:ext cx="4449536" cy="3663595"/>
        </a:xfrm>
        <a:prstGeom prst="rect">
          <a:avLst/>
        </a:prstGeom>
      </xdr:spPr>
    </xdr:pic>
    <xdr:clientData/>
  </xdr:twoCellAnchor>
  <xdr:twoCellAnchor editAs="oneCell">
    <xdr:from>
      <xdr:col>7</xdr:col>
      <xdr:colOff>394607</xdr:colOff>
      <xdr:row>143</xdr:row>
      <xdr:rowOff>95250</xdr:rowOff>
    </xdr:from>
    <xdr:to>
      <xdr:col>10</xdr:col>
      <xdr:colOff>884464</xdr:colOff>
      <xdr:row>161</xdr:row>
      <xdr:rowOff>137062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id="{7A410DBC-7CE2-4375-B1F9-DF6AFC317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695214" y="29976536"/>
          <a:ext cx="4068536" cy="371574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244929</xdr:colOff>
      <xdr:row>166</xdr:row>
      <xdr:rowOff>13608</xdr:rowOff>
    </xdr:from>
    <xdr:to>
      <xdr:col>3</xdr:col>
      <xdr:colOff>1312093</xdr:colOff>
      <xdr:row>185</xdr:row>
      <xdr:rowOff>163285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32ED8AB1-DF05-473E-A36E-F4F962551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3465" y="34589358"/>
          <a:ext cx="4414521" cy="4027713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190502</xdr:colOff>
      <xdr:row>166</xdr:row>
      <xdr:rowOff>68036</xdr:rowOff>
    </xdr:from>
    <xdr:to>
      <xdr:col>6</xdr:col>
      <xdr:colOff>1483178</xdr:colOff>
      <xdr:row>185</xdr:row>
      <xdr:rowOff>68526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id="{3AEA9635-BE35-48E4-B385-DCC0BDE6C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470073" y="34643786"/>
          <a:ext cx="4640034" cy="3878526"/>
        </a:xfrm>
        <a:prstGeom prst="rect">
          <a:avLst/>
        </a:prstGeom>
      </xdr:spPr>
    </xdr:pic>
    <xdr:clientData/>
  </xdr:twoCellAnchor>
  <xdr:twoCellAnchor editAs="oneCell">
    <xdr:from>
      <xdr:col>7</xdr:col>
      <xdr:colOff>312962</xdr:colOff>
      <xdr:row>166</xdr:row>
      <xdr:rowOff>108858</xdr:rowOff>
    </xdr:from>
    <xdr:to>
      <xdr:col>10</xdr:col>
      <xdr:colOff>1325004</xdr:colOff>
      <xdr:row>185</xdr:row>
      <xdr:rowOff>108857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A92B719E-E149-40F8-A17B-E53C40C65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613569" y="34684608"/>
          <a:ext cx="4590721" cy="3878035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258536</xdr:colOff>
      <xdr:row>189</xdr:row>
      <xdr:rowOff>190501</xdr:rowOff>
    </xdr:from>
    <xdr:to>
      <xdr:col>3</xdr:col>
      <xdr:colOff>1279072</xdr:colOff>
      <xdr:row>207</xdr:row>
      <xdr:rowOff>173840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34E03C97-CF32-4A10-96CB-143E6A7F6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17072" y="39460715"/>
          <a:ext cx="4367893" cy="3657268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204107</xdr:colOff>
      <xdr:row>189</xdr:row>
      <xdr:rowOff>95250</xdr:rowOff>
    </xdr:from>
    <xdr:to>
      <xdr:col>6</xdr:col>
      <xdr:colOff>1319892</xdr:colOff>
      <xdr:row>207</xdr:row>
      <xdr:rowOff>144751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id="{67B9027B-A80D-45E4-899C-B61E766BB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483678" y="39365464"/>
          <a:ext cx="4463143" cy="372343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189</xdr:row>
      <xdr:rowOff>108857</xdr:rowOff>
    </xdr:from>
    <xdr:to>
      <xdr:col>10</xdr:col>
      <xdr:colOff>1156607</xdr:colOff>
      <xdr:row>207</xdr:row>
      <xdr:rowOff>163589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id="{8CC71D92-B917-42D5-B385-71AD40B4C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586357" y="39379071"/>
          <a:ext cx="4449536" cy="3728661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326572</xdr:colOff>
      <xdr:row>211</xdr:row>
      <xdr:rowOff>176894</xdr:rowOff>
    </xdr:from>
    <xdr:to>
      <xdr:col>3</xdr:col>
      <xdr:colOff>1329437</xdr:colOff>
      <xdr:row>229</xdr:row>
      <xdr:rowOff>176892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id="{80D04739-3721-40E1-823D-9E9B007CA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85108" y="43937465"/>
          <a:ext cx="4350222" cy="3673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6C9C-9D1B-4577-9491-FF6CA39592BD}">
  <dimension ref="B2:K231"/>
  <sheetViews>
    <sheetView tabSelected="1" zoomScaleNormal="100" workbookViewId="0">
      <selection activeCell="J9" sqref="J9"/>
    </sheetView>
  </sheetViews>
  <sheetFormatPr defaultRowHeight="16.5" x14ac:dyDescent="0.3"/>
  <cols>
    <col min="1" max="1" width="3.375" customWidth="1"/>
    <col min="2" max="8" width="22" style="11" customWidth="1"/>
    <col min="9" max="9" width="16" style="11" customWidth="1"/>
    <col min="10" max="10" width="9" style="11"/>
    <col min="11" max="11" width="21.875" style="11" bestFit="1" customWidth="1"/>
  </cols>
  <sheetData>
    <row r="2" spans="2:11" x14ac:dyDescent="0.3">
      <c r="B2" s="17" t="s">
        <v>41</v>
      </c>
      <c r="C2" s="18"/>
      <c r="D2" s="18"/>
      <c r="E2" s="18"/>
      <c r="F2" s="18"/>
      <c r="G2" s="18"/>
      <c r="H2" s="19"/>
    </row>
    <row r="3" spans="2:11" ht="5.25" customHeight="1" x14ac:dyDescent="0.3">
      <c r="B3" s="1"/>
      <c r="C3" s="1"/>
      <c r="D3" s="1"/>
      <c r="E3" s="1"/>
      <c r="F3" s="1"/>
      <c r="G3" s="1"/>
      <c r="H3" s="1"/>
    </row>
    <row r="4" spans="2:11" ht="21.75" customHeight="1" thickBot="1" x14ac:dyDescent="0.35">
      <c r="B4" s="2" t="s">
        <v>0</v>
      </c>
      <c r="C4" s="3" t="s">
        <v>5</v>
      </c>
      <c r="D4" s="2" t="s">
        <v>1</v>
      </c>
      <c r="E4" s="2" t="s">
        <v>2</v>
      </c>
      <c r="F4" s="2" t="s">
        <v>11</v>
      </c>
      <c r="G4" s="2" t="s">
        <v>3</v>
      </c>
      <c r="H4" s="2" t="s">
        <v>4</v>
      </c>
      <c r="I4" s="12"/>
      <c r="J4" s="12"/>
    </row>
    <row r="5" spans="2:11" ht="21.75" customHeight="1" thickTop="1" x14ac:dyDescent="0.3">
      <c r="B5" s="4" t="s">
        <v>6</v>
      </c>
      <c r="C5" s="5" t="s">
        <v>9</v>
      </c>
      <c r="D5" s="6">
        <v>12370402</v>
      </c>
      <c r="E5" s="6">
        <v>0</v>
      </c>
      <c r="F5" s="6">
        <v>3008448</v>
      </c>
      <c r="G5" s="6">
        <f>SUM(D5:F5)</f>
        <v>15378850</v>
      </c>
      <c r="H5" s="6">
        <f>G5*C5</f>
        <v>507502.05000000005</v>
      </c>
    </row>
    <row r="6" spans="2:11" ht="21.75" customHeight="1" x14ac:dyDescent="0.3">
      <c r="B6" s="7" t="s">
        <v>7</v>
      </c>
      <c r="C6" s="8" t="s">
        <v>10</v>
      </c>
      <c r="D6" s="9">
        <v>12370402</v>
      </c>
      <c r="E6" s="9">
        <v>0</v>
      </c>
      <c r="F6" s="9">
        <v>0</v>
      </c>
      <c r="G6" s="9">
        <f>SUM(D6:F6)</f>
        <v>12370402</v>
      </c>
      <c r="H6" s="9">
        <f>G6*C6</f>
        <v>272148.84399999998</v>
      </c>
    </row>
    <row r="7" spans="2:11" ht="21.75" customHeight="1" x14ac:dyDescent="0.3">
      <c r="B7" s="14" t="s">
        <v>8</v>
      </c>
      <c r="C7" s="15"/>
      <c r="D7" s="15"/>
      <c r="E7" s="15"/>
      <c r="F7" s="15"/>
      <c r="G7" s="15"/>
      <c r="H7" s="16"/>
    </row>
    <row r="8" spans="2:11" ht="21.75" customHeight="1" x14ac:dyDescent="0.3">
      <c r="B8" s="13">
        <f>H5+H6</f>
        <v>779650.89400000009</v>
      </c>
      <c r="C8" s="13"/>
      <c r="D8" s="13"/>
      <c r="E8" s="13"/>
      <c r="F8" s="13"/>
      <c r="G8" s="13"/>
      <c r="H8" s="13"/>
    </row>
    <row r="9" spans="2:11" ht="21.75" customHeight="1" x14ac:dyDescent="0.3">
      <c r="B9" s="10"/>
      <c r="C9" s="10"/>
      <c r="D9" s="10"/>
      <c r="E9" s="10"/>
      <c r="F9" s="10"/>
      <c r="G9" s="10"/>
      <c r="H9" s="10"/>
    </row>
    <row r="10" spans="2:11" ht="49.5" customHeight="1" x14ac:dyDescent="0.3">
      <c r="B10" s="20" t="s">
        <v>12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1" x14ac:dyDescent="0.3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30" spans="3:9" x14ac:dyDescent="0.3">
      <c r="C30" s="11" t="s">
        <v>13</v>
      </c>
      <c r="F30" s="11" t="s">
        <v>14</v>
      </c>
      <c r="I30" s="11" t="s">
        <v>15</v>
      </c>
    </row>
    <row r="50" spans="3:9" x14ac:dyDescent="0.3">
      <c r="C50" s="11" t="s">
        <v>16</v>
      </c>
      <c r="F50" s="11" t="s">
        <v>17</v>
      </c>
      <c r="I50" s="11" t="s">
        <v>18</v>
      </c>
    </row>
    <row r="72" spans="3:9" x14ac:dyDescent="0.3">
      <c r="C72" s="11" t="s">
        <v>19</v>
      </c>
      <c r="F72" s="11" t="s">
        <v>20</v>
      </c>
      <c r="I72" s="11" t="s">
        <v>21</v>
      </c>
    </row>
    <row r="94" spans="3:9" x14ac:dyDescent="0.3">
      <c r="C94" s="11" t="s">
        <v>22</v>
      </c>
      <c r="F94" s="11" t="s">
        <v>23</v>
      </c>
      <c r="I94" s="11" t="s">
        <v>24</v>
      </c>
    </row>
    <row r="117" spans="3:9" x14ac:dyDescent="0.3">
      <c r="C117" s="11" t="s">
        <v>25</v>
      </c>
      <c r="F117" s="11" t="s">
        <v>26</v>
      </c>
      <c r="I117" s="11" t="s">
        <v>27</v>
      </c>
    </row>
    <row r="140" spans="3:9" x14ac:dyDescent="0.3">
      <c r="C140" s="11" t="s">
        <v>28</v>
      </c>
      <c r="F140" s="11" t="s">
        <v>29</v>
      </c>
      <c r="I140" s="11" t="s">
        <v>30</v>
      </c>
    </row>
    <row r="163" spans="3:9" x14ac:dyDescent="0.3">
      <c r="C163" s="11" t="s">
        <v>31</v>
      </c>
      <c r="F163" s="11" t="s">
        <v>32</v>
      </c>
      <c r="I163" s="11" t="s">
        <v>33</v>
      </c>
    </row>
    <row r="187" spans="3:9" x14ac:dyDescent="0.3">
      <c r="C187" s="11" t="s">
        <v>34</v>
      </c>
      <c r="F187" s="11" t="s">
        <v>35</v>
      </c>
      <c r="I187" s="11" t="s">
        <v>36</v>
      </c>
    </row>
    <row r="209" spans="3:9" x14ac:dyDescent="0.3">
      <c r="C209" s="11" t="s">
        <v>37</v>
      </c>
      <c r="F209" s="11" t="s">
        <v>38</v>
      </c>
      <c r="I209" s="11" t="s">
        <v>39</v>
      </c>
    </row>
    <row r="231" spans="3:3" x14ac:dyDescent="0.3">
      <c r="C231" s="11" t="s">
        <v>40</v>
      </c>
    </row>
  </sheetData>
  <mergeCells count="4">
    <mergeCell ref="B8:H8"/>
    <mergeCell ref="B7:H7"/>
    <mergeCell ref="B2:H2"/>
    <mergeCell ref="B10:K11"/>
  </mergeCells>
  <phoneticPr fontId="1" type="noConversion"/>
  <pageMargins left="0.7" right="0.7" top="0.75" bottom="0.75" header="0.3" footer="0.3"/>
  <pageSetup paperSize="9" orientation="portrait" r:id="rId1"/>
  <ignoredErrors>
    <ignoredError sqref="C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2023-07-05T00:16:23Z</dcterms:created>
  <dcterms:modified xsi:type="dcterms:W3CDTF">2023-11-01T01:39:42Z</dcterms:modified>
</cp:coreProperties>
</file>