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YCOM\Desktop\RECEIPT\bus 2023.11\"/>
    </mc:Choice>
  </mc:AlternateContent>
  <bookViews>
    <workbookView xWindow="0" yWindow="0" windowWidth="28800" windowHeight="12285"/>
  </bookViews>
  <sheets>
    <sheet name="Sheet1" sheetId="2" r:id="rId1"/>
  </sheets>
  <calcPr calcId="162913"/>
</workbook>
</file>

<file path=xl/calcChain.xml><?xml version="1.0" encoding="utf-8"?>
<calcChain xmlns="http://schemas.openxmlformats.org/spreadsheetml/2006/main">
  <c r="Q34" i="2" l="1"/>
  <c r="G26" i="2"/>
  <c r="G20" i="2"/>
  <c r="G8" i="2"/>
</calcChain>
</file>

<file path=xl/sharedStrings.xml><?xml version="1.0" encoding="utf-8"?>
<sst xmlns="http://schemas.openxmlformats.org/spreadsheetml/2006/main" count="266" uniqueCount="106">
  <si>
    <t>No.</t>
  </si>
  <si>
    <t>상태</t>
  </si>
  <si>
    <t>예약접수일</t>
  </si>
  <si>
    <t>운행날짜</t>
  </si>
  <si>
    <t>고객명</t>
  </si>
  <si>
    <t>국적</t>
  </si>
  <si>
    <t>연락처</t>
  </si>
  <si>
    <t>항공편명</t>
  </si>
  <si>
    <t>미팅시간</t>
  </si>
  <si>
    <t>출발지</t>
  </si>
  <si>
    <t>도착지</t>
  </si>
  <si>
    <t>인원</t>
  </si>
  <si>
    <t>짐개수</t>
  </si>
  <si>
    <t>차량번호</t>
  </si>
  <si>
    <t>기사명</t>
  </si>
  <si>
    <t>기사연락처</t>
  </si>
  <si>
    <t>공급가</t>
  </si>
  <si>
    <t>스케줄(특이사항)</t>
  </si>
  <si>
    <t>미정산</t>
  </si>
  <si>
    <t>쇼리</t>
  </si>
  <si>
    <t>한국</t>
  </si>
  <si>
    <t>-</t>
  </si>
  <si>
    <t>OZ272</t>
  </si>
  <si>
    <t>베스트웨스턴프리미어강남</t>
  </si>
  <si>
    <t>인천공항 T1</t>
  </si>
  <si>
    <t>716하2572</t>
  </si>
  <si>
    <t>강재구</t>
  </si>
  <si>
    <t>010-3436-3857</t>
  </si>
  <si>
    <t>Sung Hsuehwen</t>
  </si>
  <si>
    <t>TW</t>
  </si>
  <si>
    <t>CI163</t>
  </si>
  <si>
    <t>마포구 신촌로152번길</t>
  </si>
  <si>
    <t>인천공항 T2</t>
  </si>
  <si>
    <t>17:00 - 17:00 마포구 신촌로152번길 00:00 - 00:00 인천공항 T2</t>
  </si>
  <si>
    <t>2023-11-03 ~</t>
  </si>
  <si>
    <t>다정회(이재홍)</t>
  </si>
  <si>
    <t>010-8290-0215</t>
  </si>
  <si>
    <t>없음</t>
  </si>
  <si>
    <t>금천구청 앞</t>
  </si>
  <si>
    <t>미정</t>
  </si>
  <si>
    <t>1일차 06:30 ~ 06:30 금천구청 앞 인솔자 미팅 및 버스 탑승 여수로 이동(휴계소 2회) 12:00 ~ 13:00 중식* 청정게장촌 게장백반 / 예약완료 1인 14,000원 13:30 ~ 15:00 항일암 관광 15:30 ~ 17:00 오동도 관광*동백열차 탑승 하여 입장 17:10 ~ 17:30 여수 해상케이블카 크리스탈케빈 [돌산공원 -&gt; 지산공원] 18:00 ~ 19:30 석식*별주부횟집 모듬회 정식 코스 / 예약완료 총 85만원 19:30 ~ 20:00 호텔 체크인(베네치아 여수 호텔) 20:00 ~ 22:00 여수 밤바다 자유관광 2일차 09:50 ~ 09:50 호텔조식 후 로비에서 인솔자 미팅 10:00 ~ 11:00 아르떼 뮤지엄 여수 +아르떼 Tea bar 11:30 ~ 12:00 여수 세계박람회 스카이타워 12:20 ~ 13:30 중식*갈치조림기똥차게맛있는집 갈치조림정식 / 예약완료 40만원 13:40 ~ 14:00 여수 교동 풍물시장 서울로 이동(휴게소 2회) 19:30 ~ 19:30 금천구청 도착 및 행사 종료</t>
  </si>
  <si>
    <t>영주힐링</t>
  </si>
  <si>
    <t>투어</t>
  </si>
  <si>
    <t>HK</t>
  </si>
  <si>
    <t>X</t>
  </si>
  <si>
    <t>07:20 / 08:00</t>
  </si>
  <si>
    <t>홍대역 8번출구 / 명동역 3번출구</t>
  </si>
  <si>
    <t>명동역 / 홍대역</t>
  </si>
  <si>
    <t>▶07:20 - 07:20 홍대역 8번출구 미팅 ▶08:00 - 08:00 명동역 3번출구 미팅 ▶10:30 - 12:00 영주 띄움 막걸리 체험 (주소: 경북 영주시 안정면 용주로1364번길 12) (대표님: 이보영: 010-9591-5641 / 0507-1316-0899) – 현장결제 ▶12:30 - 13:30 만당 해장국 [소고기해장국 / 콩나물 해장국] (경북 영주시 대학로 6 로얄사우나) - 현장결제 ▶14:00 - 16:00 부석사 ▶16:20 - 17:20 소수서원 - 현장결제 ▶20:00 - 20:00 명동역 도착 후 투어 종료 ▶20:30 - 20:30 홍대역 도착 후 투어 종료</t>
  </si>
  <si>
    <t>Siu Kui CHUI</t>
  </si>
  <si>
    <t>KE177</t>
  </si>
  <si>
    <t>이비스 앰배서더 서울 명동 (서울 중구 남대문로 78)</t>
  </si>
  <si>
    <t>인천공항T2</t>
  </si>
  <si>
    <t>▶스케줄 : 15:30 이비스 앰배서더 서울 명동 (서울 중구 남대문로 78) 00:00 인천공항T2</t>
  </si>
  <si>
    <t>Chia-Tsen Chen</t>
  </si>
  <si>
    <t>CI162 (19:55 도착)</t>
  </si>
  <si>
    <t>인터컨티넨탈 서울 코엑스 (서울 강남구 봉은사로 524 인터컨티넨탈 서울 코엑스)</t>
  </si>
  <si>
    <t>20:30 - 20:30 인천공항 T2 00:00 - 00:00 인터컨티넨탈 서울 코엑스 (서울 강남구 봉은사로 524 인터컨티넨탈 서울 코엑스)</t>
  </si>
  <si>
    <t>LIUJOUCHIA</t>
  </si>
  <si>
    <t>BR159</t>
  </si>
  <si>
    <t>서울특별시 마포구 양화로 141</t>
  </si>
  <si>
    <t>15:00 - 15:00 서울특별시 마포구 양화로 141 00:00 - 00:00 인천공항 T1</t>
  </si>
  <si>
    <t>▶ 07:20 - 07:20 홍대역 8번출구 미팅 ▶08:00 - 08:00 명동역 3번출구 미팅 ▶10:30 - 12:00 소백산꽃차이야기 꽃크로플+음료1잔 (경북 영주시 안정면 대평로229번길 33-22 소백산꽃차이야기) (대표님: 010-3728-1443) - 현장결제 ▶12:30 - 13:30 만당 해장국 [소고기해장국 / 콩나물 해장국] (경북 영주시 대학로 6 로얄사우나) - 현장결제 ▶14:00 - 16:00 부석사 ▶16:20 - 17:20 소수서원 - 현장결제 ▶20:00 - 20:00 명동역 도착 후 투어 종료 ▶20:30 - 20:30 홍대역 도착 후 투어 종료</t>
  </si>
  <si>
    <t>YI-WEN LAI</t>
  </si>
  <si>
    <t>가평투어</t>
  </si>
  <si>
    <t>더스테이클래식호텔 명동</t>
  </si>
  <si>
    <t>(서울 중구 남대문로 27 호텔)</t>
  </si>
  <si>
    <t>09:00 - 09:00 더스테이클래식호텔 명동 (서울 중구 남대문로 27 호텔) 10:30 - 11:30 쁘띠프랑스 (현장 결제) 12:00 - 13:00 점심 - 춘천닭갈비 (현장 결제) 13:30 - 15:00 남이섬 15:30 - 16:30 김유정 레일파크 18:30 - 18:30 더스테이클래식호텔 명동 (서울 중구 남대문로 27 호텔)</t>
  </si>
  <si>
    <t>영주 풍기온천</t>
  </si>
  <si>
    <t>▶스케쥴 07:20 - 07:20 홍대역 8번출구 미팅 08:00 - 08:00 명동역 3번출구 미팅 10:30 - 12:00 소백산 꽃차만들기+인삼소주 만들기 (경북 영주시 안정면 대평로229번길 33-22 소백산꽃차이야기) (대표님: 010-3728-1443) - 현장결제 12:30 - 13:30 [소고기해장국] 만당 해장국 (경북 영주시 대학로 6 로얄사우나) -현장결제 14:00 - 15:00 소수서원 - 현장결제 15:20 - 17:20 풍기온천 리조트 온천 체험 (경북 영주시 풍기읍 죽령로 1400) - 현장결제 20:00 - 20:00 명동역 20:00 - 20:30 홍대역</t>
  </si>
  <si>
    <t>Kuo Chi Cheng</t>
  </si>
  <si>
    <t>CI163 (20:55 출발)</t>
  </si>
  <si>
    <t>서울특별시 중구 을지로 238(Novotel Ambassador Seoul Dongdaemun Hotels &amp; Residences)</t>
  </si>
  <si>
    <t>17:30 - 17:30 서울특별시 중구 을지로 238(Novotel Ambassador Seoul Dongdaemun Hotels &amp; Residences) 00:00 - 00:00 인천공항 T2</t>
  </si>
  <si>
    <t>▶07:20 - 07:20 홍대역 8번출구 미팅 ▶08:00 - 08:00 명동역 3번출구 미팅 ▶10:30 - 12:00 소백산꽃차이야기 꽃크로플+음료1잔 (경북 영주시 안정면 대평로229번길 33-22 소백산꽃차이야기) (대표님: 010-3728-1443) - 현장결제 ▶12:30 - 13:30 만당 해장국 [소고기해장국 / 콩나물 해장국] (경북 영주시 대학로 6 로얄사우나) - 현장결제 ▶14:00 - 16:00 부석사 ▶16:20 - 17:20 소수서원 - 현장결제 ▶20:00 - 20:00 명동역 도착 후 투어 종료 ▶20:30 - 20:30 홍대역 도착 후 투어 종료</t>
  </si>
  <si>
    <t>SUTTHIDA JANE</t>
  </si>
  <si>
    <t>TH</t>
  </si>
  <si>
    <t>TG653</t>
  </si>
  <si>
    <t>L7 홍대 (서울특별시 마포구 양화로 141)</t>
  </si>
  <si>
    <t>▶스케줄 : 13:30 L7 홍대 (서울특별시 마포구 양화로 141) 인천공항 T1</t>
  </si>
  <si>
    <t>07:20 - 07:20 홍대역 8번출구 미팅 08:00 - 08:00 명동역 3번출구 미팅 11:00 – 12:00 (중식) 비행장삭당 – 현장결제 12:30 – 14:30 부석사 14:50 – 15:50 소수서원 - 현장결제 16:00 - 17:30 소백산꽃차이야기 꽃크로플+음료1잔 (경북 영주시 안정면 대평로229번길 33-22 소백산꽃차이야기) (대표님: 010-3728-1443) 20:00 - 20:00 명동역 도착 후 투어 종료 20:30 - 20:30 홍대역 도착 후 투어 종료</t>
  </si>
  <si>
    <t>Samantha Lee</t>
  </si>
  <si>
    <t>+852 92605558</t>
  </si>
  <si>
    <t>CX 410 (13:55 도착)</t>
  </si>
  <si>
    <t>L7 홍대 (서울 마포구 양화로 141)</t>
  </si>
  <si>
    <t>투어 가이드</t>
  </si>
  <si>
    <t>x</t>
  </si>
  <si>
    <t>▶07:20 - 07:20 홍대역 8번출구 미팅 ▶08:00 - 08:00 명동역 3번출구 미팅 ▶10:30 - 12:00 소백산꽃차이야기 꽃크로플+음료1잔 (경북 영주시 안정면 대평로229번길 33-22 소백산꽃차이야기) (대표님: 010-3728-1443) - 현장결제 ▶12:30 - 13:30 만당 해장국 [소고기해장국 / 콩나물 해장국] (경북 영주시 대학로 6 로얄사우나) - 현장결제 ▶14:00 - 16:00 부석사 ▶16:20 - 17:20 소수서원 - 현장결제 ▶20:00 - 20:00 명동역 도착 후 투어 종료 홍대역 하차 없습니다!</t>
  </si>
  <si>
    <t>黃琇欣</t>
  </si>
  <si>
    <t>BR170 (10:30 도착)</t>
  </si>
  <si>
    <t>나인트리 프리미어 호텔 인사동 (서울특별시 종로구 인사동길 49)</t>
  </si>
  <si>
    <t>6 (26</t>
  </si>
  <si>
    <t>명동역</t>
  </si>
  <si>
    <t>07:20 - 07:20 홍대역 8번출구 미팅 08:00 - 08:00 명동역 3번출구 미팅 11:00 – 12:00 (중식) 만당 해장국 [소고기해장국 / 콩나물 해장국] 12:30 – 14:30 부석사 14:50 – 15:50 소수서원 - 현장결제 16:00 - 17:30 소백산꽃차이야기 꽃크로플+음료1잔 (경북 영주시 안정면 대평로229번길 33-22 소백산꽃차이야기) (대표님: 010-3728-1443) 20:00 - 20:00 명동역 도착 후 투어 종료 홍대역 하차 없습니다!</t>
  </si>
  <si>
    <t>黃筠婷</t>
  </si>
  <si>
    <t>HUANG YUNTING</t>
  </si>
  <si>
    <t>TR897 (22:35 출발)</t>
  </si>
  <si>
    <t>서울 강남구 도산대로 153</t>
  </si>
  <si>
    <t>4+4</t>
  </si>
  <si>
    <t>19:00 - 19:00 서울 강남구 도산대로 153 00:00 - 00:00 인천공항 T1</t>
  </si>
  <si>
    <t>영주K-문화</t>
  </si>
  <si>
    <t>07:20 - 07:20 홍대역 8번출구 미팅 08:00 - 08:00 명동역 3번출구 미팅 10:30 - 11:30 무섬마을 관광 12:00 - 13:00만당 해장국 [소고기해장국 / 콩나물 해장국] (경북 영주시 대학로 6 로얄사우나) - 현장결제 13:30 - 14:30 소수서원 - 현장결제 15:00 - 17:00 선비세상 (한옥촌, 한복촌 체험 추천) - 현장결제 20:00 - 20:00 명동역 도착 후 투어 종료 홍대역 하차 없습니다!</t>
  </si>
  <si>
    <t>YU Yuan Hsuan</t>
  </si>
  <si>
    <t>BR160</t>
  </si>
  <si>
    <t>대한민국 서울특별시 동교로46길 42-3</t>
  </si>
  <si>
    <t>20:00 - 20:00 인천공항 T1 00:00 - 00:00 대한민국 서울특별시 동교로46길 42-3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</si>
</sst>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7E7E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22" fontId="18" fillId="0" borderId="10" xfId="0" applyNumberFormat="1" applyFont="1" applyBorder="1" applyAlignment="1">
      <alignment horizontal="center" vertical="center" wrapText="1"/>
    </xf>
    <xf numFmtId="14" fontId="18" fillId="0" borderId="10" xfId="0" applyNumberFormat="1" applyFont="1" applyBorder="1" applyAlignment="1">
      <alignment horizontal="center" vertical="center" wrapText="1"/>
    </xf>
    <xf numFmtId="20" fontId="18" fillId="0" borderId="10" xfId="0" applyNumberFormat="1" applyFont="1" applyBorder="1" applyAlignment="1">
      <alignment horizontal="center" vertical="center" wrapText="1"/>
    </xf>
    <xf numFmtId="3" fontId="18" fillId="0" borderId="10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14" fontId="18" fillId="0" borderId="12" xfId="0" applyNumberFormat="1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3" fontId="0" fillId="34" borderId="0" xfId="0" applyNumberFormat="1" applyFill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3" fontId="18" fillId="0" borderId="11" xfId="0" applyNumberFormat="1" applyFont="1" applyBorder="1" applyAlignment="1">
      <alignment horizontal="center" vertical="center" wrapText="1"/>
    </xf>
    <xf numFmtId="3" fontId="18" fillId="0" borderId="12" xfId="0" applyNumberFormat="1" applyFont="1" applyBorder="1" applyAlignment="1">
      <alignment horizontal="center" vertical="center" wrapText="1"/>
    </xf>
    <xf numFmtId="22" fontId="18" fillId="0" borderId="11" xfId="0" applyNumberFormat="1" applyFont="1" applyBorder="1" applyAlignment="1">
      <alignment horizontal="center" vertical="center" wrapText="1"/>
    </xf>
    <xf numFmtId="22" fontId="18" fillId="0" borderId="12" xfId="0" applyNumberFormat="1" applyFont="1" applyBorder="1" applyAlignment="1">
      <alignment horizontal="center" vertical="center" wrapText="1"/>
    </xf>
    <xf numFmtId="14" fontId="18" fillId="0" borderId="11" xfId="0" applyNumberFormat="1" applyFont="1" applyBorder="1" applyAlignment="1">
      <alignment horizontal="center" vertical="center" wrapText="1"/>
    </xf>
    <xf numFmtId="14" fontId="18" fillId="0" borderId="12" xfId="0" applyNumberFormat="1" applyFont="1" applyBorder="1" applyAlignment="1">
      <alignment horizontal="center" vertical="center" wrapText="1"/>
    </xf>
    <xf numFmtId="20" fontId="18" fillId="0" borderId="11" xfId="0" applyNumberFormat="1" applyFont="1" applyBorder="1" applyAlignment="1">
      <alignment horizontal="center" vertical="center" wrapText="1"/>
    </xf>
    <xf numFmtId="20" fontId="18" fillId="0" borderId="12" xfId="0" applyNumberFormat="1" applyFont="1" applyBorder="1" applyAlignment="1">
      <alignment horizontal="center" vertical="center" wrapText="1"/>
    </xf>
    <xf numFmtId="3" fontId="18" fillId="34" borderId="10" xfId="0" applyNumberFormat="1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tabSelected="1" zoomScale="70" zoomScaleNormal="70" workbookViewId="0">
      <selection sqref="A1:R34"/>
    </sheetView>
  </sheetViews>
  <sheetFormatPr defaultRowHeight="16.5" x14ac:dyDescent="0.3"/>
  <cols>
    <col min="1" max="1" width="4.125" bestFit="1" customWidth="1"/>
    <col min="2" max="2" width="6.375" bestFit="1" customWidth="1"/>
    <col min="3" max="3" width="14.75" bestFit="1" customWidth="1"/>
    <col min="4" max="4" width="11.625" bestFit="1" customWidth="1"/>
    <col min="5" max="5" width="15.375" bestFit="1" customWidth="1"/>
    <col min="6" max="6" width="4.75" bestFit="1" customWidth="1"/>
    <col min="7" max="7" width="13.125" bestFit="1" customWidth="1"/>
    <col min="8" max="8" width="16.75" bestFit="1" customWidth="1"/>
    <col min="9" max="9" width="11.25" bestFit="1" customWidth="1"/>
    <col min="10" max="11" width="36" bestFit="1" customWidth="1"/>
    <col min="12" max="12" width="4.75" bestFit="1" customWidth="1"/>
    <col min="13" max="13" width="6.375" bestFit="1" customWidth="1"/>
    <col min="14" max="14" width="9.25" bestFit="1" customWidth="1"/>
    <col min="15" max="15" width="6.375" bestFit="1" customWidth="1"/>
    <col min="16" max="16" width="12.625" bestFit="1" customWidth="1"/>
    <col min="17" max="17" width="12.875" customWidth="1"/>
    <col min="18" max="18" width="107.25" customWidth="1"/>
  </cols>
  <sheetData>
    <row r="1" spans="1:1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 x14ac:dyDescent="0.3">
      <c r="A2" s="3">
        <v>1</v>
      </c>
      <c r="B2" s="3" t="s">
        <v>18</v>
      </c>
      <c r="C2" s="4">
        <v>45230.657789351855</v>
      </c>
      <c r="D2" s="5">
        <v>45231</v>
      </c>
      <c r="E2" s="3" t="s">
        <v>19</v>
      </c>
      <c r="F2" s="3" t="s">
        <v>20</v>
      </c>
      <c r="G2" s="3" t="s">
        <v>21</v>
      </c>
      <c r="H2" s="3" t="s">
        <v>22</v>
      </c>
      <c r="I2" s="6">
        <v>0.5</v>
      </c>
      <c r="J2" s="3" t="s">
        <v>23</v>
      </c>
      <c r="K2" s="3" t="s">
        <v>24</v>
      </c>
      <c r="L2" s="3">
        <v>1</v>
      </c>
      <c r="M2" s="3">
        <v>2</v>
      </c>
      <c r="N2" s="3" t="s">
        <v>25</v>
      </c>
      <c r="O2" s="3" t="s">
        <v>26</v>
      </c>
      <c r="P2" s="3" t="s">
        <v>27</v>
      </c>
      <c r="Q2" s="7">
        <v>80000</v>
      </c>
      <c r="R2" s="2"/>
    </row>
    <row r="3" spans="1:18" x14ac:dyDescent="0.3">
      <c r="A3" s="3">
        <v>2</v>
      </c>
      <c r="B3" s="3" t="s">
        <v>18</v>
      </c>
      <c r="C3" s="4">
        <v>45231.424328703702</v>
      </c>
      <c r="D3" s="5">
        <v>45232</v>
      </c>
      <c r="E3" s="3" t="s">
        <v>28</v>
      </c>
      <c r="F3" s="3" t="s">
        <v>29</v>
      </c>
      <c r="G3" s="3">
        <v>886918523763</v>
      </c>
      <c r="H3" s="3" t="s">
        <v>30</v>
      </c>
      <c r="I3" s="6">
        <v>0.70833333333333337</v>
      </c>
      <c r="J3" s="3" t="s">
        <v>31</v>
      </c>
      <c r="K3" s="3" t="s">
        <v>32</v>
      </c>
      <c r="L3" s="3">
        <v>6</v>
      </c>
      <c r="M3" s="3">
        <v>6</v>
      </c>
      <c r="N3" s="3" t="s">
        <v>25</v>
      </c>
      <c r="O3" s="3" t="s">
        <v>26</v>
      </c>
      <c r="P3" s="3" t="s">
        <v>27</v>
      </c>
      <c r="Q3" s="7">
        <v>80000</v>
      </c>
      <c r="R3" s="3" t="s">
        <v>33</v>
      </c>
    </row>
    <row r="4" spans="1:18" x14ac:dyDescent="0.3">
      <c r="A4" s="12">
        <v>3</v>
      </c>
      <c r="B4" s="12" t="s">
        <v>18</v>
      </c>
      <c r="C4" s="16">
        <v>45194.521770833337</v>
      </c>
      <c r="D4" s="8" t="s">
        <v>34</v>
      </c>
      <c r="E4" s="12" t="s">
        <v>35</v>
      </c>
      <c r="F4" s="12" t="s">
        <v>20</v>
      </c>
      <c r="G4" s="12" t="s">
        <v>36</v>
      </c>
      <c r="H4" s="12" t="s">
        <v>37</v>
      </c>
      <c r="I4" s="20">
        <v>0.27083333333333331</v>
      </c>
      <c r="J4" s="12" t="s">
        <v>38</v>
      </c>
      <c r="K4" s="12" t="s">
        <v>38</v>
      </c>
      <c r="L4" s="12">
        <v>20</v>
      </c>
      <c r="M4" s="12">
        <v>20</v>
      </c>
      <c r="N4" s="12" t="s">
        <v>39</v>
      </c>
      <c r="O4" s="12" t="s">
        <v>39</v>
      </c>
      <c r="P4" s="12" t="s">
        <v>39</v>
      </c>
      <c r="Q4" s="14">
        <v>400000</v>
      </c>
      <c r="R4" s="12" t="s">
        <v>40</v>
      </c>
    </row>
    <row r="5" spans="1:18" x14ac:dyDescent="0.3">
      <c r="A5" s="13"/>
      <c r="B5" s="13"/>
      <c r="C5" s="17"/>
      <c r="D5" s="9">
        <v>45234</v>
      </c>
      <c r="E5" s="13"/>
      <c r="F5" s="13"/>
      <c r="G5" s="13"/>
      <c r="H5" s="13"/>
      <c r="I5" s="21"/>
      <c r="J5" s="13"/>
      <c r="K5" s="13"/>
      <c r="L5" s="13"/>
      <c r="M5" s="13"/>
      <c r="N5" s="13"/>
      <c r="O5" s="13"/>
      <c r="P5" s="13"/>
      <c r="Q5" s="15"/>
      <c r="R5" s="13"/>
    </row>
    <row r="6" spans="1:18" x14ac:dyDescent="0.3">
      <c r="A6" s="12">
        <v>4</v>
      </c>
      <c r="B6" s="12" t="s">
        <v>18</v>
      </c>
      <c r="C6" s="16">
        <v>45231.449756944443</v>
      </c>
      <c r="D6" s="18">
        <v>45235</v>
      </c>
      <c r="E6" s="8" t="s">
        <v>41</v>
      </c>
      <c r="F6" s="12" t="s">
        <v>43</v>
      </c>
      <c r="G6" s="12" t="s">
        <v>44</v>
      </c>
      <c r="H6" s="8" t="s">
        <v>41</v>
      </c>
      <c r="I6" s="12" t="s">
        <v>45</v>
      </c>
      <c r="J6" s="12" t="s">
        <v>46</v>
      </c>
      <c r="K6" s="12" t="s">
        <v>47</v>
      </c>
      <c r="L6" s="12">
        <v>8</v>
      </c>
      <c r="M6" s="12">
        <v>0</v>
      </c>
      <c r="N6" s="12" t="s">
        <v>25</v>
      </c>
      <c r="O6" s="12" t="s">
        <v>26</v>
      </c>
      <c r="P6" s="12" t="s">
        <v>27</v>
      </c>
      <c r="Q6" s="14">
        <v>350000</v>
      </c>
      <c r="R6" s="12" t="s">
        <v>48</v>
      </c>
    </row>
    <row r="7" spans="1:18" x14ac:dyDescent="0.3">
      <c r="A7" s="13"/>
      <c r="B7" s="13"/>
      <c r="C7" s="17"/>
      <c r="D7" s="19"/>
      <c r="E7" s="10" t="s">
        <v>42</v>
      </c>
      <c r="F7" s="13"/>
      <c r="G7" s="13"/>
      <c r="H7" s="10" t="s">
        <v>42</v>
      </c>
      <c r="I7" s="13"/>
      <c r="J7" s="13"/>
      <c r="K7" s="13"/>
      <c r="L7" s="13"/>
      <c r="M7" s="13"/>
      <c r="N7" s="13"/>
      <c r="O7" s="13"/>
      <c r="P7" s="13"/>
      <c r="Q7" s="15"/>
      <c r="R7" s="13"/>
    </row>
    <row r="8" spans="1:18" ht="27" x14ac:dyDescent="0.3">
      <c r="A8" s="3">
        <v>5</v>
      </c>
      <c r="B8" s="3" t="s">
        <v>18</v>
      </c>
      <c r="C8" s="4">
        <v>45222.795104166667</v>
      </c>
      <c r="D8" s="5">
        <v>45236</v>
      </c>
      <c r="E8" s="3" t="s">
        <v>49</v>
      </c>
      <c r="F8" s="3" t="s">
        <v>43</v>
      </c>
      <c r="G8" s="3">
        <f>852-9012-4772</f>
        <v>-12932</v>
      </c>
      <c r="H8" s="3" t="s">
        <v>50</v>
      </c>
      <c r="I8" s="6">
        <v>0.64583333333333337</v>
      </c>
      <c r="J8" s="3" t="s">
        <v>51</v>
      </c>
      <c r="K8" s="3" t="s">
        <v>52</v>
      </c>
      <c r="L8" s="3">
        <v>2</v>
      </c>
      <c r="M8" s="3">
        <v>6</v>
      </c>
      <c r="N8" s="3" t="s">
        <v>25</v>
      </c>
      <c r="O8" s="3" t="s">
        <v>26</v>
      </c>
      <c r="P8" s="3" t="s">
        <v>27</v>
      </c>
      <c r="Q8" s="22">
        <v>80000</v>
      </c>
      <c r="R8" s="3" t="s">
        <v>53</v>
      </c>
    </row>
    <row r="9" spans="1:18" ht="27" x14ac:dyDescent="0.3">
      <c r="A9" s="3">
        <v>6</v>
      </c>
      <c r="B9" s="3" t="s">
        <v>18</v>
      </c>
      <c r="C9" s="4">
        <v>45212.819189814814</v>
      </c>
      <c r="D9" s="5">
        <v>45237</v>
      </c>
      <c r="E9" s="3" t="s">
        <v>54</v>
      </c>
      <c r="F9" s="3" t="s">
        <v>29</v>
      </c>
      <c r="G9" s="3">
        <v>886937225135</v>
      </c>
      <c r="H9" s="3" t="s">
        <v>55</v>
      </c>
      <c r="I9" s="6">
        <v>0.85416666666666663</v>
      </c>
      <c r="J9" s="3" t="s">
        <v>32</v>
      </c>
      <c r="K9" s="3" t="s">
        <v>56</v>
      </c>
      <c r="L9" s="3">
        <v>3</v>
      </c>
      <c r="M9" s="3">
        <v>3</v>
      </c>
      <c r="N9" s="3" t="s">
        <v>25</v>
      </c>
      <c r="O9" s="3" t="s">
        <v>26</v>
      </c>
      <c r="P9" s="3" t="s">
        <v>27</v>
      </c>
      <c r="Q9" s="7">
        <v>80000</v>
      </c>
      <c r="R9" s="3" t="s">
        <v>57</v>
      </c>
    </row>
    <row r="10" spans="1:18" x14ac:dyDescent="0.3">
      <c r="A10" s="3">
        <v>7</v>
      </c>
      <c r="B10" s="3" t="s">
        <v>18</v>
      </c>
      <c r="C10" s="4">
        <v>45222.705509259256</v>
      </c>
      <c r="D10" s="5">
        <v>45238</v>
      </c>
      <c r="E10" s="3" t="s">
        <v>58</v>
      </c>
      <c r="F10" s="3" t="s">
        <v>29</v>
      </c>
      <c r="G10" s="3">
        <v>8869876843377</v>
      </c>
      <c r="H10" s="3" t="s">
        <v>59</v>
      </c>
      <c r="I10" s="6">
        <v>0.625</v>
      </c>
      <c r="J10" s="3" t="s">
        <v>60</v>
      </c>
      <c r="K10" s="3" t="s">
        <v>24</v>
      </c>
      <c r="L10" s="3">
        <v>4</v>
      </c>
      <c r="M10" s="3">
        <v>5</v>
      </c>
      <c r="N10" s="3" t="s">
        <v>25</v>
      </c>
      <c r="O10" s="3" t="s">
        <v>26</v>
      </c>
      <c r="P10" s="3" t="s">
        <v>27</v>
      </c>
      <c r="Q10" s="7">
        <v>80000</v>
      </c>
      <c r="R10" s="3" t="s">
        <v>61</v>
      </c>
    </row>
    <row r="11" spans="1:18" x14ac:dyDescent="0.3">
      <c r="A11" s="12">
        <v>8</v>
      </c>
      <c r="B11" s="12" t="s">
        <v>18</v>
      </c>
      <c r="C11" s="16">
        <v>45236.733368055553</v>
      </c>
      <c r="D11" s="18">
        <v>45239</v>
      </c>
      <c r="E11" s="8" t="s">
        <v>41</v>
      </c>
      <c r="F11" s="12" t="s">
        <v>43</v>
      </c>
      <c r="G11" s="12" t="s">
        <v>44</v>
      </c>
      <c r="H11" s="8" t="s">
        <v>41</v>
      </c>
      <c r="I11" s="12" t="s">
        <v>45</v>
      </c>
      <c r="J11" s="12" t="s">
        <v>46</v>
      </c>
      <c r="K11" s="12" t="s">
        <v>47</v>
      </c>
      <c r="L11" s="12">
        <v>6</v>
      </c>
      <c r="M11" s="12">
        <v>0</v>
      </c>
      <c r="N11" s="12" t="s">
        <v>25</v>
      </c>
      <c r="O11" s="12" t="s">
        <v>26</v>
      </c>
      <c r="P11" s="12" t="s">
        <v>27</v>
      </c>
      <c r="Q11" s="14">
        <v>350000</v>
      </c>
      <c r="R11" s="12" t="s">
        <v>62</v>
      </c>
    </row>
    <row r="12" spans="1:18" x14ac:dyDescent="0.3">
      <c r="A12" s="13"/>
      <c r="B12" s="13"/>
      <c r="C12" s="17"/>
      <c r="D12" s="19"/>
      <c r="E12" s="10" t="s">
        <v>42</v>
      </c>
      <c r="F12" s="13"/>
      <c r="G12" s="13"/>
      <c r="H12" s="10" t="s">
        <v>42</v>
      </c>
      <c r="I12" s="13"/>
      <c r="J12" s="13"/>
      <c r="K12" s="13"/>
      <c r="L12" s="13"/>
      <c r="M12" s="13"/>
      <c r="N12" s="13"/>
      <c r="O12" s="13"/>
      <c r="P12" s="13"/>
      <c r="Q12" s="15"/>
      <c r="R12" s="13"/>
    </row>
    <row r="13" spans="1:18" x14ac:dyDescent="0.3">
      <c r="A13" s="12">
        <v>9</v>
      </c>
      <c r="B13" s="12" t="s">
        <v>18</v>
      </c>
      <c r="C13" s="16">
        <v>45173.462141203701</v>
      </c>
      <c r="D13" s="18">
        <v>45240</v>
      </c>
      <c r="E13" s="12" t="s">
        <v>63</v>
      </c>
      <c r="F13" s="12" t="s">
        <v>29</v>
      </c>
      <c r="G13" s="12">
        <v>886922821811</v>
      </c>
      <c r="H13" s="12" t="s">
        <v>64</v>
      </c>
      <c r="I13" s="20">
        <v>0.375</v>
      </c>
      <c r="J13" s="8" t="s">
        <v>65</v>
      </c>
      <c r="K13" s="8" t="s">
        <v>65</v>
      </c>
      <c r="L13" s="12">
        <v>4</v>
      </c>
      <c r="M13" s="12">
        <v>0</v>
      </c>
      <c r="N13" s="12" t="s">
        <v>25</v>
      </c>
      <c r="O13" s="12" t="s">
        <v>26</v>
      </c>
      <c r="P13" s="12" t="s">
        <v>27</v>
      </c>
      <c r="Q13" s="14">
        <v>280000</v>
      </c>
      <c r="R13" s="12" t="s">
        <v>67</v>
      </c>
    </row>
    <row r="14" spans="1:18" x14ac:dyDescent="0.3">
      <c r="A14" s="13"/>
      <c r="B14" s="13"/>
      <c r="C14" s="17"/>
      <c r="D14" s="19"/>
      <c r="E14" s="13"/>
      <c r="F14" s="13"/>
      <c r="G14" s="13"/>
      <c r="H14" s="13"/>
      <c r="I14" s="21"/>
      <c r="J14" s="10" t="s">
        <v>66</v>
      </c>
      <c r="K14" s="10" t="s">
        <v>66</v>
      </c>
      <c r="L14" s="13"/>
      <c r="M14" s="13"/>
      <c r="N14" s="13"/>
      <c r="O14" s="13"/>
      <c r="P14" s="13"/>
      <c r="Q14" s="15"/>
      <c r="R14" s="13"/>
    </row>
    <row r="15" spans="1:18" x14ac:dyDescent="0.3">
      <c r="A15" s="12">
        <v>10</v>
      </c>
      <c r="B15" s="12" t="s">
        <v>18</v>
      </c>
      <c r="C15" s="16">
        <v>45239.398414351854</v>
      </c>
      <c r="D15" s="18">
        <v>45241</v>
      </c>
      <c r="E15" s="8" t="s">
        <v>68</v>
      </c>
      <c r="F15" s="12" t="s">
        <v>43</v>
      </c>
      <c r="G15" s="12" t="s">
        <v>44</v>
      </c>
      <c r="H15" s="8" t="s">
        <v>68</v>
      </c>
      <c r="I15" s="12" t="s">
        <v>45</v>
      </c>
      <c r="J15" s="12" t="s">
        <v>46</v>
      </c>
      <c r="K15" s="12" t="s">
        <v>47</v>
      </c>
      <c r="L15" s="12">
        <v>7</v>
      </c>
      <c r="M15" s="12">
        <v>0</v>
      </c>
      <c r="N15" s="12" t="s">
        <v>25</v>
      </c>
      <c r="O15" s="12" t="s">
        <v>26</v>
      </c>
      <c r="P15" s="12" t="s">
        <v>27</v>
      </c>
      <c r="Q15" s="14">
        <v>350000</v>
      </c>
      <c r="R15" s="12" t="s">
        <v>69</v>
      </c>
    </row>
    <row r="16" spans="1:18" x14ac:dyDescent="0.3">
      <c r="A16" s="13"/>
      <c r="B16" s="13"/>
      <c r="C16" s="17"/>
      <c r="D16" s="19"/>
      <c r="E16" s="10" t="s">
        <v>42</v>
      </c>
      <c r="F16" s="13"/>
      <c r="G16" s="13"/>
      <c r="H16" s="10" t="s">
        <v>42</v>
      </c>
      <c r="I16" s="13"/>
      <c r="J16" s="13"/>
      <c r="K16" s="13"/>
      <c r="L16" s="13"/>
      <c r="M16" s="13"/>
      <c r="N16" s="13"/>
      <c r="O16" s="13"/>
      <c r="P16" s="13"/>
      <c r="Q16" s="15"/>
      <c r="R16" s="13"/>
    </row>
    <row r="17" spans="1:18" ht="40.5" x14ac:dyDescent="0.3">
      <c r="A17" s="3">
        <v>11</v>
      </c>
      <c r="B17" s="3" t="s">
        <v>18</v>
      </c>
      <c r="C17" s="4">
        <v>45212.64340277778</v>
      </c>
      <c r="D17" s="5">
        <v>45243</v>
      </c>
      <c r="E17" s="3" t="s">
        <v>70</v>
      </c>
      <c r="F17" s="3" t="s">
        <v>29</v>
      </c>
      <c r="G17" s="3">
        <v>886920038689</v>
      </c>
      <c r="H17" s="3" t="s">
        <v>71</v>
      </c>
      <c r="I17" s="6">
        <v>0.72916666666666663</v>
      </c>
      <c r="J17" s="3" t="s">
        <v>72</v>
      </c>
      <c r="K17" s="3" t="s">
        <v>32</v>
      </c>
      <c r="L17" s="3">
        <v>2</v>
      </c>
      <c r="M17" s="3">
        <v>3</v>
      </c>
      <c r="N17" s="3" t="s">
        <v>25</v>
      </c>
      <c r="O17" s="3" t="s">
        <v>26</v>
      </c>
      <c r="P17" s="3" t="s">
        <v>27</v>
      </c>
      <c r="Q17" s="7">
        <v>80000</v>
      </c>
      <c r="R17" s="3" t="s">
        <v>73</v>
      </c>
    </row>
    <row r="18" spans="1:18" x14ac:dyDescent="0.3">
      <c r="A18" s="12">
        <v>12</v>
      </c>
      <c r="B18" s="12" t="s">
        <v>18</v>
      </c>
      <c r="C18" s="16">
        <v>45244.55709490741</v>
      </c>
      <c r="D18" s="18">
        <v>45246</v>
      </c>
      <c r="E18" s="8" t="s">
        <v>41</v>
      </c>
      <c r="F18" s="12" t="s">
        <v>43</v>
      </c>
      <c r="G18" s="12" t="s">
        <v>44</v>
      </c>
      <c r="H18" s="8" t="s">
        <v>41</v>
      </c>
      <c r="I18" s="12" t="s">
        <v>45</v>
      </c>
      <c r="J18" s="12" t="s">
        <v>46</v>
      </c>
      <c r="K18" s="12" t="s">
        <v>47</v>
      </c>
      <c r="L18" s="12">
        <v>9</v>
      </c>
      <c r="M18" s="12">
        <v>0</v>
      </c>
      <c r="N18" s="12" t="s">
        <v>25</v>
      </c>
      <c r="O18" s="12" t="s">
        <v>26</v>
      </c>
      <c r="P18" s="12" t="s">
        <v>27</v>
      </c>
      <c r="Q18" s="14">
        <v>350000</v>
      </c>
      <c r="R18" s="12" t="s">
        <v>74</v>
      </c>
    </row>
    <row r="19" spans="1:18" x14ac:dyDescent="0.3">
      <c r="A19" s="13"/>
      <c r="B19" s="13"/>
      <c r="C19" s="17"/>
      <c r="D19" s="19"/>
      <c r="E19" s="10" t="s">
        <v>42</v>
      </c>
      <c r="F19" s="13"/>
      <c r="G19" s="13"/>
      <c r="H19" s="10" t="s">
        <v>42</v>
      </c>
      <c r="I19" s="13"/>
      <c r="J19" s="13"/>
      <c r="K19" s="13"/>
      <c r="L19" s="13"/>
      <c r="M19" s="13"/>
      <c r="N19" s="13"/>
      <c r="O19" s="13"/>
      <c r="P19" s="13"/>
      <c r="Q19" s="15"/>
      <c r="R19" s="13"/>
    </row>
    <row r="20" spans="1:18" x14ac:dyDescent="0.3">
      <c r="A20" s="3">
        <v>13</v>
      </c>
      <c r="B20" s="3" t="s">
        <v>18</v>
      </c>
      <c r="C20" s="4">
        <v>45233.613391203704</v>
      </c>
      <c r="D20" s="5">
        <v>45247</v>
      </c>
      <c r="E20" s="3" t="s">
        <v>75</v>
      </c>
      <c r="F20" s="3" t="s">
        <v>76</v>
      </c>
      <c r="G20" s="3">
        <f>62-4426652</f>
        <v>-4426590</v>
      </c>
      <c r="H20" s="3" t="s">
        <v>77</v>
      </c>
      <c r="I20" s="6">
        <v>0.5625</v>
      </c>
      <c r="J20" s="3" t="s">
        <v>78</v>
      </c>
      <c r="K20" s="3" t="s">
        <v>24</v>
      </c>
      <c r="L20" s="3">
        <v>4</v>
      </c>
      <c r="M20" s="3">
        <v>4</v>
      </c>
      <c r="N20" s="3" t="s">
        <v>25</v>
      </c>
      <c r="O20" s="3" t="s">
        <v>26</v>
      </c>
      <c r="P20" s="3" t="s">
        <v>27</v>
      </c>
      <c r="Q20" s="7">
        <v>80000</v>
      </c>
      <c r="R20" s="3" t="s">
        <v>79</v>
      </c>
    </row>
    <row r="21" spans="1:18" x14ac:dyDescent="0.3">
      <c r="A21" s="12">
        <v>14</v>
      </c>
      <c r="B21" s="12" t="s">
        <v>18</v>
      </c>
      <c r="C21" s="16">
        <v>45245.422071759262</v>
      </c>
      <c r="D21" s="18">
        <v>45249</v>
      </c>
      <c r="E21" s="8" t="s">
        <v>41</v>
      </c>
      <c r="F21" s="12" t="s">
        <v>43</v>
      </c>
      <c r="G21" s="12" t="s">
        <v>44</v>
      </c>
      <c r="H21" s="8" t="s">
        <v>41</v>
      </c>
      <c r="I21" s="12" t="s">
        <v>45</v>
      </c>
      <c r="J21" s="12" t="s">
        <v>46</v>
      </c>
      <c r="K21" s="12" t="s">
        <v>47</v>
      </c>
      <c r="L21" s="12">
        <v>9</v>
      </c>
      <c r="M21" s="12">
        <v>0</v>
      </c>
      <c r="N21" s="12" t="s">
        <v>25</v>
      </c>
      <c r="O21" s="12" t="s">
        <v>26</v>
      </c>
      <c r="P21" s="12" t="s">
        <v>27</v>
      </c>
      <c r="Q21" s="14">
        <v>350000</v>
      </c>
      <c r="R21" s="12" t="s">
        <v>80</v>
      </c>
    </row>
    <row r="22" spans="1:18" x14ac:dyDescent="0.3">
      <c r="A22" s="13"/>
      <c r="B22" s="13"/>
      <c r="C22" s="17"/>
      <c r="D22" s="19"/>
      <c r="E22" s="10" t="s">
        <v>42</v>
      </c>
      <c r="F22" s="13"/>
      <c r="G22" s="13"/>
      <c r="H22" s="10" t="s">
        <v>42</v>
      </c>
      <c r="I22" s="13"/>
      <c r="J22" s="13"/>
      <c r="K22" s="13"/>
      <c r="L22" s="13"/>
      <c r="M22" s="13"/>
      <c r="N22" s="13"/>
      <c r="O22" s="13"/>
      <c r="P22" s="13"/>
      <c r="Q22" s="15"/>
      <c r="R22" s="13"/>
    </row>
    <row r="23" spans="1:18" x14ac:dyDescent="0.3">
      <c r="A23" s="3">
        <v>15</v>
      </c>
      <c r="B23" s="3" t="s">
        <v>18</v>
      </c>
      <c r="C23" s="4">
        <v>45248.796030092592</v>
      </c>
      <c r="D23" s="5">
        <v>45252</v>
      </c>
      <c r="E23" s="3" t="s">
        <v>81</v>
      </c>
      <c r="F23" s="3" t="s">
        <v>43</v>
      </c>
      <c r="G23" s="3" t="s">
        <v>82</v>
      </c>
      <c r="H23" s="3" t="s">
        <v>83</v>
      </c>
      <c r="I23" s="6">
        <v>0.57986111111111105</v>
      </c>
      <c r="J23" s="3" t="s">
        <v>24</v>
      </c>
      <c r="K23" s="3" t="s">
        <v>84</v>
      </c>
      <c r="L23" s="3">
        <v>2</v>
      </c>
      <c r="M23" s="3">
        <v>2</v>
      </c>
      <c r="N23" s="3" t="s">
        <v>25</v>
      </c>
      <c r="O23" s="3" t="s">
        <v>26</v>
      </c>
      <c r="P23" s="3" t="s">
        <v>27</v>
      </c>
      <c r="Q23" s="7">
        <v>80000</v>
      </c>
      <c r="R23" s="2"/>
    </row>
    <row r="24" spans="1:18" x14ac:dyDescent="0.3">
      <c r="A24" s="12">
        <v>16</v>
      </c>
      <c r="B24" s="12" t="s">
        <v>18</v>
      </c>
      <c r="C24" s="16">
        <v>45245.437303240738</v>
      </c>
      <c r="D24" s="18">
        <v>45253</v>
      </c>
      <c r="E24" s="8" t="s">
        <v>41</v>
      </c>
      <c r="F24" s="12" t="s">
        <v>43</v>
      </c>
      <c r="G24" s="12" t="s">
        <v>44</v>
      </c>
      <c r="H24" s="8" t="s">
        <v>41</v>
      </c>
      <c r="I24" s="12" t="s">
        <v>45</v>
      </c>
      <c r="J24" s="12" t="s">
        <v>46</v>
      </c>
      <c r="K24" s="12" t="s">
        <v>47</v>
      </c>
      <c r="L24" s="12">
        <v>18</v>
      </c>
      <c r="M24" s="12">
        <v>0</v>
      </c>
      <c r="N24" s="12" t="s">
        <v>86</v>
      </c>
      <c r="O24" s="12" t="s">
        <v>86</v>
      </c>
      <c r="P24" s="12" t="s">
        <v>27</v>
      </c>
      <c r="Q24" s="14">
        <v>200000</v>
      </c>
      <c r="R24" s="12" t="s">
        <v>87</v>
      </c>
    </row>
    <row r="25" spans="1:18" x14ac:dyDescent="0.3">
      <c r="A25" s="13"/>
      <c r="B25" s="13"/>
      <c r="C25" s="17"/>
      <c r="D25" s="19"/>
      <c r="E25" s="10" t="s">
        <v>42</v>
      </c>
      <c r="F25" s="13"/>
      <c r="G25" s="13"/>
      <c r="H25" s="10" t="s">
        <v>85</v>
      </c>
      <c r="I25" s="13"/>
      <c r="J25" s="13"/>
      <c r="K25" s="13"/>
      <c r="L25" s="13"/>
      <c r="M25" s="13"/>
      <c r="N25" s="13"/>
      <c r="O25" s="13"/>
      <c r="P25" s="13"/>
      <c r="Q25" s="15"/>
      <c r="R25" s="13"/>
    </row>
    <row r="26" spans="1:18" ht="27" x14ac:dyDescent="0.3">
      <c r="A26" s="3">
        <v>17</v>
      </c>
      <c r="B26" s="3" t="s">
        <v>18</v>
      </c>
      <c r="C26" s="4">
        <v>45250.506539351853</v>
      </c>
      <c r="D26" s="5">
        <v>45254</v>
      </c>
      <c r="E26" s="3" t="s">
        <v>88</v>
      </c>
      <c r="F26" s="3" t="s">
        <v>29</v>
      </c>
      <c r="G26" s="3">
        <f>886-988971686</f>
        <v>-988970800</v>
      </c>
      <c r="H26" s="3" t="s">
        <v>89</v>
      </c>
      <c r="I26" s="6">
        <v>0.4375</v>
      </c>
      <c r="J26" s="3" t="s">
        <v>24</v>
      </c>
      <c r="K26" s="3" t="s">
        <v>90</v>
      </c>
      <c r="L26" s="3">
        <v>7</v>
      </c>
      <c r="M26" s="3" t="s">
        <v>91</v>
      </c>
      <c r="N26" s="3" t="s">
        <v>25</v>
      </c>
      <c r="O26" s="3" t="s">
        <v>26</v>
      </c>
      <c r="P26" s="3" t="s">
        <v>27</v>
      </c>
      <c r="Q26" s="7">
        <v>80000</v>
      </c>
      <c r="R26" s="2"/>
    </row>
    <row r="27" spans="1:18" x14ac:dyDescent="0.3">
      <c r="A27" s="12">
        <v>18</v>
      </c>
      <c r="B27" s="12" t="s">
        <v>18</v>
      </c>
      <c r="C27" s="16">
        <v>45251.682222222225</v>
      </c>
      <c r="D27" s="18">
        <v>45255</v>
      </c>
      <c r="E27" s="8" t="s">
        <v>41</v>
      </c>
      <c r="F27" s="12" t="s">
        <v>43</v>
      </c>
      <c r="G27" s="12" t="s">
        <v>44</v>
      </c>
      <c r="H27" s="8" t="s">
        <v>41</v>
      </c>
      <c r="I27" s="12" t="s">
        <v>45</v>
      </c>
      <c r="J27" s="12" t="s">
        <v>46</v>
      </c>
      <c r="K27" s="12" t="s">
        <v>92</v>
      </c>
      <c r="L27" s="12">
        <v>8</v>
      </c>
      <c r="M27" s="12">
        <v>0</v>
      </c>
      <c r="N27" s="12" t="s">
        <v>25</v>
      </c>
      <c r="O27" s="12" t="s">
        <v>26</v>
      </c>
      <c r="P27" s="12" t="s">
        <v>27</v>
      </c>
      <c r="Q27" s="14">
        <v>350000</v>
      </c>
      <c r="R27" s="12" t="s">
        <v>93</v>
      </c>
    </row>
    <row r="28" spans="1:18" x14ac:dyDescent="0.3">
      <c r="A28" s="13"/>
      <c r="B28" s="13"/>
      <c r="C28" s="17"/>
      <c r="D28" s="19"/>
      <c r="E28" s="10" t="s">
        <v>42</v>
      </c>
      <c r="F28" s="13"/>
      <c r="G28" s="13"/>
      <c r="H28" s="10" t="s">
        <v>42</v>
      </c>
      <c r="I28" s="13"/>
      <c r="J28" s="13"/>
      <c r="K28" s="13"/>
      <c r="L28" s="13"/>
      <c r="M28" s="13"/>
      <c r="N28" s="13"/>
      <c r="O28" s="13"/>
      <c r="P28" s="13"/>
      <c r="Q28" s="15"/>
      <c r="R28" s="13"/>
    </row>
    <row r="29" spans="1:18" x14ac:dyDescent="0.3">
      <c r="A29" s="12">
        <v>19</v>
      </c>
      <c r="B29" s="12" t="s">
        <v>18</v>
      </c>
      <c r="C29" s="16">
        <v>45250.443958333337</v>
      </c>
      <c r="D29" s="18">
        <v>45257</v>
      </c>
      <c r="E29" s="8" t="s">
        <v>94</v>
      </c>
      <c r="F29" s="12" t="s">
        <v>29</v>
      </c>
      <c r="G29" s="12">
        <v>886988825262</v>
      </c>
      <c r="H29" s="12" t="s">
        <v>96</v>
      </c>
      <c r="I29" s="20">
        <v>0.79166666666666663</v>
      </c>
      <c r="J29" s="12" t="s">
        <v>97</v>
      </c>
      <c r="K29" s="12" t="s">
        <v>24</v>
      </c>
      <c r="L29" s="12">
        <v>4</v>
      </c>
      <c r="M29" s="12" t="s">
        <v>98</v>
      </c>
      <c r="N29" s="12" t="s">
        <v>25</v>
      </c>
      <c r="O29" s="12" t="s">
        <v>26</v>
      </c>
      <c r="P29" s="12" t="s">
        <v>27</v>
      </c>
      <c r="Q29" s="14">
        <v>80000</v>
      </c>
      <c r="R29" s="12" t="s">
        <v>99</v>
      </c>
    </row>
    <row r="30" spans="1:18" x14ac:dyDescent="0.3">
      <c r="A30" s="13"/>
      <c r="B30" s="13"/>
      <c r="C30" s="17"/>
      <c r="D30" s="19"/>
      <c r="E30" s="10" t="s">
        <v>95</v>
      </c>
      <c r="F30" s="13"/>
      <c r="G30" s="13"/>
      <c r="H30" s="13"/>
      <c r="I30" s="21"/>
      <c r="J30" s="13"/>
      <c r="K30" s="13"/>
      <c r="L30" s="13"/>
      <c r="M30" s="13"/>
      <c r="N30" s="13"/>
      <c r="O30" s="13"/>
      <c r="P30" s="13"/>
      <c r="Q30" s="15"/>
      <c r="R30" s="13"/>
    </row>
    <row r="31" spans="1:18" x14ac:dyDescent="0.3">
      <c r="A31" s="12">
        <v>20</v>
      </c>
      <c r="B31" s="12" t="s">
        <v>18</v>
      </c>
      <c r="C31" s="16">
        <v>45257.600462962961</v>
      </c>
      <c r="D31" s="18">
        <v>45258</v>
      </c>
      <c r="E31" s="8" t="s">
        <v>100</v>
      </c>
      <c r="F31" s="12" t="s">
        <v>43</v>
      </c>
      <c r="G31" s="12" t="s">
        <v>44</v>
      </c>
      <c r="H31" s="8" t="s">
        <v>100</v>
      </c>
      <c r="I31" s="12" t="s">
        <v>45</v>
      </c>
      <c r="J31" s="12" t="s">
        <v>46</v>
      </c>
      <c r="K31" s="12" t="s">
        <v>92</v>
      </c>
      <c r="L31" s="12">
        <v>5</v>
      </c>
      <c r="M31" s="12">
        <v>0</v>
      </c>
      <c r="N31" s="12" t="s">
        <v>25</v>
      </c>
      <c r="O31" s="12" t="s">
        <v>26</v>
      </c>
      <c r="P31" s="12" t="s">
        <v>27</v>
      </c>
      <c r="Q31" s="14">
        <v>350000</v>
      </c>
      <c r="R31" s="12" t="s">
        <v>101</v>
      </c>
    </row>
    <row r="32" spans="1:18" x14ac:dyDescent="0.3">
      <c r="A32" s="13"/>
      <c r="B32" s="13"/>
      <c r="C32" s="17"/>
      <c r="D32" s="19"/>
      <c r="E32" s="10" t="s">
        <v>42</v>
      </c>
      <c r="F32" s="13"/>
      <c r="G32" s="13"/>
      <c r="H32" s="10" t="s">
        <v>42</v>
      </c>
      <c r="I32" s="13"/>
      <c r="J32" s="13"/>
      <c r="K32" s="13"/>
      <c r="L32" s="13"/>
      <c r="M32" s="13"/>
      <c r="N32" s="13"/>
      <c r="O32" s="13"/>
      <c r="P32" s="13"/>
      <c r="Q32" s="15"/>
      <c r="R32" s="13"/>
    </row>
    <row r="33" spans="1:18" x14ac:dyDescent="0.3">
      <c r="A33" s="3">
        <v>21</v>
      </c>
      <c r="B33" s="3" t="s">
        <v>18</v>
      </c>
      <c r="C33" s="4">
        <v>45258.436076388891</v>
      </c>
      <c r="D33" s="5">
        <v>45260</v>
      </c>
      <c r="E33" s="3" t="s">
        <v>102</v>
      </c>
      <c r="F33" s="3" t="s">
        <v>29</v>
      </c>
      <c r="G33" s="3">
        <v>886978880167</v>
      </c>
      <c r="H33" s="3" t="s">
        <v>103</v>
      </c>
      <c r="I33" s="6">
        <v>0.83333333333333337</v>
      </c>
      <c r="J33" s="3" t="s">
        <v>24</v>
      </c>
      <c r="K33" s="3" t="s">
        <v>104</v>
      </c>
      <c r="L33" s="3">
        <v>7</v>
      </c>
      <c r="M33" s="3">
        <v>6</v>
      </c>
      <c r="N33" s="3" t="s">
        <v>25</v>
      </c>
      <c r="O33" s="3" t="s">
        <v>26</v>
      </c>
      <c r="P33" s="3" t="s">
        <v>27</v>
      </c>
      <c r="Q33" s="7">
        <v>80000</v>
      </c>
      <c r="R33" s="3" t="s">
        <v>105</v>
      </c>
    </row>
    <row r="34" spans="1:18" ht="30.75" customHeight="1" x14ac:dyDescent="0.3">
      <c r="Q34" s="11">
        <f>SUM(Q2:Q33)</f>
        <v>4210000</v>
      </c>
    </row>
  </sheetData>
  <mergeCells count="178">
    <mergeCell ref="N4:N5"/>
    <mergeCell ref="O4:O5"/>
    <mergeCell ref="P4:P5"/>
    <mergeCell ref="Q4:Q5"/>
    <mergeCell ref="R4:R5"/>
    <mergeCell ref="A6:A7"/>
    <mergeCell ref="B6:B7"/>
    <mergeCell ref="C6:C7"/>
    <mergeCell ref="D6:D7"/>
    <mergeCell ref="F6:F7"/>
    <mergeCell ref="H4:H5"/>
    <mergeCell ref="I4:I5"/>
    <mergeCell ref="J4:J5"/>
    <mergeCell ref="K4:K5"/>
    <mergeCell ref="L4:L5"/>
    <mergeCell ref="M4:M5"/>
    <mergeCell ref="A4:A5"/>
    <mergeCell ref="B4:B5"/>
    <mergeCell ref="C4:C5"/>
    <mergeCell ref="E4:E5"/>
    <mergeCell ref="F4:F5"/>
    <mergeCell ref="G4:G5"/>
    <mergeCell ref="N6:N7"/>
    <mergeCell ref="O6:O7"/>
    <mergeCell ref="P6:P7"/>
    <mergeCell ref="Q6:Q7"/>
    <mergeCell ref="R6:R7"/>
    <mergeCell ref="A11:A12"/>
    <mergeCell ref="B11:B12"/>
    <mergeCell ref="C11:C12"/>
    <mergeCell ref="D11:D12"/>
    <mergeCell ref="F11:F12"/>
    <mergeCell ref="G6:G7"/>
    <mergeCell ref="I6:I7"/>
    <mergeCell ref="J6:J7"/>
    <mergeCell ref="K6:K7"/>
    <mergeCell ref="L6:L7"/>
    <mergeCell ref="M6:M7"/>
    <mergeCell ref="N11:N12"/>
    <mergeCell ref="O11:O12"/>
    <mergeCell ref="P11:P12"/>
    <mergeCell ref="Q11:Q12"/>
    <mergeCell ref="R11:R12"/>
    <mergeCell ref="A13:A14"/>
    <mergeCell ref="B13:B14"/>
    <mergeCell ref="C13:C14"/>
    <mergeCell ref="D13:D14"/>
    <mergeCell ref="E13:E14"/>
    <mergeCell ref="G11:G12"/>
    <mergeCell ref="I11:I12"/>
    <mergeCell ref="J11:J12"/>
    <mergeCell ref="K11:K12"/>
    <mergeCell ref="L11:L12"/>
    <mergeCell ref="M11:M12"/>
    <mergeCell ref="N13:N14"/>
    <mergeCell ref="O13:O14"/>
    <mergeCell ref="P13:P14"/>
    <mergeCell ref="Q13:Q14"/>
    <mergeCell ref="R13:R14"/>
    <mergeCell ref="A15:A16"/>
    <mergeCell ref="B15:B16"/>
    <mergeCell ref="C15:C16"/>
    <mergeCell ref="D15:D16"/>
    <mergeCell ref="F15:F16"/>
    <mergeCell ref="F13:F14"/>
    <mergeCell ref="G13:G14"/>
    <mergeCell ref="H13:H14"/>
    <mergeCell ref="I13:I14"/>
    <mergeCell ref="L13:L14"/>
    <mergeCell ref="M13:M14"/>
    <mergeCell ref="N15:N16"/>
    <mergeCell ref="O15:O16"/>
    <mergeCell ref="P15:P16"/>
    <mergeCell ref="Q15:Q16"/>
    <mergeCell ref="R15:R16"/>
    <mergeCell ref="A18:A19"/>
    <mergeCell ref="B18:B19"/>
    <mergeCell ref="C18:C19"/>
    <mergeCell ref="D18:D19"/>
    <mergeCell ref="F18:F19"/>
    <mergeCell ref="G15:G16"/>
    <mergeCell ref="I15:I16"/>
    <mergeCell ref="J15:J16"/>
    <mergeCell ref="K15:K16"/>
    <mergeCell ref="L15:L16"/>
    <mergeCell ref="M15:M16"/>
    <mergeCell ref="N18:N19"/>
    <mergeCell ref="O18:O19"/>
    <mergeCell ref="P18:P19"/>
    <mergeCell ref="Q18:Q19"/>
    <mergeCell ref="R18:R19"/>
    <mergeCell ref="A21:A22"/>
    <mergeCell ref="B21:B22"/>
    <mergeCell ref="C21:C22"/>
    <mergeCell ref="D21:D22"/>
    <mergeCell ref="F21:F22"/>
    <mergeCell ref="G18:G19"/>
    <mergeCell ref="I18:I19"/>
    <mergeCell ref="J18:J19"/>
    <mergeCell ref="K18:K19"/>
    <mergeCell ref="L18:L19"/>
    <mergeCell ref="M18:M19"/>
    <mergeCell ref="N21:N22"/>
    <mergeCell ref="O21:O22"/>
    <mergeCell ref="P21:P22"/>
    <mergeCell ref="Q21:Q22"/>
    <mergeCell ref="R21:R22"/>
    <mergeCell ref="A24:A25"/>
    <mergeCell ref="B24:B25"/>
    <mergeCell ref="C24:C25"/>
    <mergeCell ref="D24:D25"/>
    <mergeCell ref="F24:F25"/>
    <mergeCell ref="G21:G22"/>
    <mergeCell ref="I21:I22"/>
    <mergeCell ref="J21:J22"/>
    <mergeCell ref="K21:K22"/>
    <mergeCell ref="L21:L22"/>
    <mergeCell ref="M21:M22"/>
    <mergeCell ref="N24:N25"/>
    <mergeCell ref="O24:O25"/>
    <mergeCell ref="P24:P25"/>
    <mergeCell ref="Q24:Q25"/>
    <mergeCell ref="R24:R25"/>
    <mergeCell ref="A27:A28"/>
    <mergeCell ref="B27:B28"/>
    <mergeCell ref="C27:C28"/>
    <mergeCell ref="D27:D28"/>
    <mergeCell ref="F27:F28"/>
    <mergeCell ref="G24:G25"/>
    <mergeCell ref="I24:I25"/>
    <mergeCell ref="J24:J25"/>
    <mergeCell ref="K24:K25"/>
    <mergeCell ref="L24:L25"/>
    <mergeCell ref="M24:M25"/>
    <mergeCell ref="N27:N28"/>
    <mergeCell ref="O27:O28"/>
    <mergeCell ref="P27:P28"/>
    <mergeCell ref="Q27:Q28"/>
    <mergeCell ref="R27:R28"/>
    <mergeCell ref="A29:A30"/>
    <mergeCell ref="B29:B30"/>
    <mergeCell ref="C29:C30"/>
    <mergeCell ref="D29:D30"/>
    <mergeCell ref="F29:F30"/>
    <mergeCell ref="G27:G28"/>
    <mergeCell ref="I27:I28"/>
    <mergeCell ref="J27:J28"/>
    <mergeCell ref="K27:K28"/>
    <mergeCell ref="L27:L28"/>
    <mergeCell ref="M27:M28"/>
    <mergeCell ref="P29:P30"/>
    <mergeCell ref="Q29:Q30"/>
    <mergeCell ref="R29:R30"/>
    <mergeCell ref="G29:G30"/>
    <mergeCell ref="H29:H30"/>
    <mergeCell ref="I29:I30"/>
    <mergeCell ref="J29:J30"/>
    <mergeCell ref="K29:K30"/>
    <mergeCell ref="L29:L30"/>
    <mergeCell ref="A31:A32"/>
    <mergeCell ref="B31:B32"/>
    <mergeCell ref="C31:C32"/>
    <mergeCell ref="D31:D32"/>
    <mergeCell ref="F31:F32"/>
    <mergeCell ref="G31:G32"/>
    <mergeCell ref="M29:M30"/>
    <mergeCell ref="N29:N30"/>
    <mergeCell ref="O29:O30"/>
    <mergeCell ref="O31:O32"/>
    <mergeCell ref="P31:P32"/>
    <mergeCell ref="Q31:Q32"/>
    <mergeCell ref="R31:R32"/>
    <mergeCell ref="I31:I32"/>
    <mergeCell ref="J31:J32"/>
    <mergeCell ref="K31:K32"/>
    <mergeCell ref="L31:L32"/>
    <mergeCell ref="M31:M32"/>
    <mergeCell ref="N31:N32"/>
  </mergeCells>
  <phoneticPr fontId="20" type="noConversion"/>
  <pageMargins left="0.75" right="0.75" top="1" bottom="1" header="0.5" footer="0.5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MYCOM</dc:creator>
  <cp:lastModifiedBy>MYCOM</cp:lastModifiedBy>
  <dcterms:created xsi:type="dcterms:W3CDTF">2023-11-30T01:36:48Z</dcterms:created>
  <dcterms:modified xsi:type="dcterms:W3CDTF">2023-11-30T04:47:55Z</dcterms:modified>
</cp:coreProperties>
</file>