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03._정산서(CS)\91. 베네피아\2024년 정산자료\"/>
    </mc:Choice>
  </mc:AlternateContent>
  <xr:revisionPtr revIDLastSave="0" documentId="13_ncr:1_{36D3914E-A652-42AC-ACDC-FE2D9BE4509A}" xr6:coauthVersionLast="46" xr6:coauthVersionMax="47" xr10:uidLastSave="{00000000-0000-0000-0000-000000000000}"/>
  <bookViews>
    <workbookView xWindow="-120" yWindow="-120" windowWidth="29040" windowHeight="15225" xr2:uid="{D58DDAC0-755D-4642-AC9E-62F32A451156}"/>
  </bookViews>
  <sheets>
    <sheet name="1월 정산자료" sheetId="2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2" l="1"/>
  <c r="H6" i="2" s="1"/>
  <c r="G5" i="2"/>
  <c r="H5" i="2" s="1"/>
  <c r="B8" i="2" l="1"/>
  <c r="B10" i="2" s="1"/>
</calcChain>
</file>

<file path=xl/sharedStrings.xml><?xml version="1.0" encoding="utf-8"?>
<sst xmlns="http://schemas.openxmlformats.org/spreadsheetml/2006/main" count="14" uniqueCount="14">
  <si>
    <t>구분</t>
    <phoneticPr fontId="1" type="noConversion"/>
  </si>
  <si>
    <t>복지포인트(KCP 기준) (A)</t>
    <phoneticPr fontId="1" type="noConversion"/>
  </si>
  <si>
    <t>신용카드(KCP 기준) (B)</t>
    <phoneticPr fontId="1" type="noConversion"/>
  </si>
  <si>
    <t>합계 (A+B+C)</t>
    <phoneticPr fontId="1" type="noConversion"/>
  </si>
  <si>
    <t>수수료 금액(합계*수수료율)</t>
    <phoneticPr fontId="1" type="noConversion"/>
  </si>
  <si>
    <t>수수료(vat포함)</t>
    <phoneticPr fontId="1" type="noConversion"/>
  </si>
  <si>
    <t>매출수수료</t>
    <phoneticPr fontId="1" type="noConversion"/>
  </si>
  <si>
    <t>복지포인트 수수료</t>
    <phoneticPr fontId="1" type="noConversion"/>
  </si>
  <si>
    <t>3.3%</t>
    <phoneticPr fontId="1" type="noConversion"/>
  </si>
  <si>
    <t>2.2%</t>
    <phoneticPr fontId="1" type="noConversion"/>
  </si>
  <si>
    <t>타결제금액(C)</t>
    <phoneticPr fontId="1" type="noConversion"/>
  </si>
  <si>
    <t>수수료 세금계산서 발행금액</t>
    <phoneticPr fontId="1" type="noConversion"/>
  </si>
  <si>
    <t>복지포인트 지급액(=청구액)</t>
    <phoneticPr fontId="1" type="noConversion"/>
  </si>
  <si>
    <t>베네피아 여행대장 2024년 1월 정산자료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</si>
</sst>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color rgb="FF0000FF"/>
      <name val="맑은 고딕"/>
      <family val="3"/>
      <charset val="129"/>
      <scheme val="minor"/>
    </font>
    <font>
      <b/>
      <sz val="12"/>
      <color rgb="FF0000FF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176" fontId="8" fillId="0" borderId="9" xfId="0" applyNumberFormat="1" applyFont="1" applyBorder="1" applyAlignment="1">
      <alignment horizontal="center" vertical="center"/>
    </xf>
    <xf numFmtId="176" fontId="3" fillId="0" borderId="6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176" fontId="7" fillId="0" borderId="3" xfId="0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176" fontId="7" fillId="0" borderId="5" xfId="0" applyNumberFormat="1" applyFont="1" applyBorder="1" applyAlignment="1">
      <alignment horizontal="center" vertical="center"/>
    </xf>
    <xf numFmtId="176" fontId="7" fillId="0" borderId="6" xfId="0" applyNumberFormat="1" applyFont="1" applyBorder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6" fontId="0" fillId="0" borderId="0" xfId="0" applyNumberFormat="1" applyAlignment="1">
      <alignment horizontal="right" vertical="center"/>
    </xf>
    <xf numFmtId="176" fontId="8" fillId="0" borderId="9" xfId="0" applyNumberFormat="1" applyFont="1" applyBorder="1" applyAlignment="1">
      <alignment horizontal="right" vertical="center"/>
    </xf>
    <xf numFmtId="176" fontId="3" fillId="0" borderId="6" xfId="0" applyNumberFormat="1" applyFont="1" applyBorder="1" applyAlignment="1">
      <alignment horizontal="right" vertical="center"/>
    </xf>
    <xf numFmtId="176" fontId="6" fillId="0" borderId="1" xfId="0" applyNumberFormat="1" applyFont="1" applyBorder="1" applyAlignment="1">
      <alignment horizontal="right" vertical="center"/>
    </xf>
    <xf numFmtId="176" fontId="6" fillId="0" borderId="6" xfId="0" applyNumberFormat="1" applyFont="1" applyBorder="1" applyAlignment="1">
      <alignment horizontal="right" vertical="center"/>
    </xf>
    <xf numFmtId="176" fontId="5" fillId="0" borderId="0" xfId="0" applyNumberFormat="1" applyFont="1" applyAlignment="1">
      <alignment horizontal="right" vertical="center"/>
    </xf>
    <xf numFmtId="176" fontId="7" fillId="0" borderId="1" xfId="0" applyNumberFormat="1" applyFont="1" applyBorder="1" applyAlignment="1">
      <alignment horizontal="right" vertical="center"/>
    </xf>
    <xf numFmtId="176" fontId="7" fillId="0" borderId="6" xfId="0" applyNumberFormat="1" applyFont="1" applyBorder="1" applyAlignment="1">
      <alignment horizontal="right" vertical="center"/>
    </xf>
    <xf numFmtId="176" fontId="5" fillId="0" borderId="2" xfId="0" applyNumberFormat="1" applyFont="1" applyBorder="1" applyAlignment="1">
      <alignment horizontal="center" vertical="center"/>
    </xf>
    <xf numFmtId="176" fontId="9" fillId="2" borderId="8" xfId="0" applyNumberFormat="1" applyFont="1" applyFill="1" applyBorder="1" applyAlignment="1">
      <alignment horizontal="center" vertical="center"/>
    </xf>
    <xf numFmtId="176" fontId="9" fillId="2" borderId="7" xfId="0" applyNumberFormat="1" applyFont="1" applyFill="1" applyBorder="1" applyAlignment="1">
      <alignment horizontal="center" vertical="center"/>
    </xf>
    <xf numFmtId="176" fontId="9" fillId="2" borderId="4" xfId="0" applyNumberFormat="1" applyFont="1" applyFill="1" applyBorder="1" applyAlignment="1">
      <alignment horizontal="center" vertical="center"/>
    </xf>
    <xf numFmtId="176" fontId="10" fillId="3" borderId="8" xfId="0" applyNumberFormat="1" applyFont="1" applyFill="1" applyBorder="1" applyAlignment="1">
      <alignment horizontal="center" vertical="center"/>
    </xf>
    <xf numFmtId="176" fontId="10" fillId="3" borderId="7" xfId="0" applyNumberFormat="1" applyFont="1" applyFill="1" applyBorder="1" applyAlignment="1">
      <alignment horizontal="center" vertical="center"/>
    </xf>
    <xf numFmtId="176" fontId="10" fillId="3" borderId="4" xfId="0" applyNumberFormat="1" applyFont="1" applyFill="1" applyBorder="1" applyAlignment="1">
      <alignment horizontal="center" vertical="center"/>
    </xf>
    <xf numFmtId="176" fontId="11" fillId="0" borderId="2" xfId="0" applyNumberFormat="1" applyFont="1" applyBorder="1" applyAlignment="1">
      <alignment horizontal="center" vertical="center"/>
    </xf>
    <xf numFmtId="176" fontId="4" fillId="4" borderId="8" xfId="0" applyNumberFormat="1" applyFont="1" applyFill="1" applyBorder="1" applyAlignment="1">
      <alignment horizontal="center" vertical="center"/>
    </xf>
    <xf numFmtId="176" fontId="4" fillId="4" borderId="7" xfId="0" applyNumberFormat="1" applyFont="1" applyFill="1" applyBorder="1" applyAlignment="1">
      <alignment horizontal="center" vertical="center"/>
    </xf>
    <xf numFmtId="176" fontId="4" fillId="4" borderId="4" xfId="0" applyNumberFormat="1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0000FF"/>
      <color rgb="FFFF9933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666C9C-9D1B-4577-9491-FF6CA39592BD}">
  <dimension ref="B1:K11"/>
  <sheetViews>
    <sheetView tabSelected="1" zoomScaleNormal="100" workbookViewId="0">
      <selection activeCell="H20" sqref="H20"/>
    </sheetView>
  </sheetViews>
  <sheetFormatPr defaultRowHeight="16.5" x14ac:dyDescent="0.3"/>
  <cols>
    <col min="1" max="1" width="2.75" customWidth="1"/>
    <col min="2" max="2" width="22" style="11" customWidth="1"/>
    <col min="3" max="4" width="22" style="9" customWidth="1"/>
    <col min="5" max="5" width="22" style="11" customWidth="1"/>
    <col min="6" max="7" width="22" style="9" customWidth="1"/>
    <col min="8" max="8" width="22" style="11" customWidth="1"/>
    <col min="9" max="9" width="4.375" style="9" customWidth="1"/>
    <col min="10" max="10" width="9" style="9"/>
    <col min="11" max="11" width="21.875" style="9" bestFit="1" customWidth="1"/>
  </cols>
  <sheetData>
    <row r="1" spans="2:10" ht="11.25" customHeight="1" x14ac:dyDescent="0.3"/>
    <row r="2" spans="2:10" x14ac:dyDescent="0.3">
      <c r="B2" s="20" t="s">
        <v>13</v>
      </c>
      <c r="C2" s="21"/>
      <c r="D2" s="21"/>
      <c r="E2" s="21"/>
      <c r="F2" s="21"/>
      <c r="G2" s="21"/>
      <c r="H2" s="22"/>
    </row>
    <row r="3" spans="2:10" ht="5.25" customHeight="1" x14ac:dyDescent="0.3">
      <c r="B3" s="12"/>
      <c r="C3" s="1"/>
      <c r="D3" s="1"/>
      <c r="E3" s="12"/>
      <c r="F3" s="1"/>
      <c r="G3" s="1"/>
      <c r="H3" s="12"/>
    </row>
    <row r="4" spans="2:10" ht="21.75" customHeight="1" thickBot="1" x14ac:dyDescent="0.35">
      <c r="B4" s="13" t="s">
        <v>0</v>
      </c>
      <c r="C4" s="3" t="s">
        <v>5</v>
      </c>
      <c r="D4" s="2" t="s">
        <v>1</v>
      </c>
      <c r="E4" s="13" t="s">
        <v>2</v>
      </c>
      <c r="F4" s="2" t="s">
        <v>10</v>
      </c>
      <c r="G4" s="2" t="s">
        <v>3</v>
      </c>
      <c r="H4" s="13" t="s">
        <v>4</v>
      </c>
      <c r="I4" s="10"/>
      <c r="J4" s="10"/>
    </row>
    <row r="5" spans="2:10" ht="21.75" customHeight="1" thickTop="1" thickBot="1" x14ac:dyDescent="0.35">
      <c r="B5" s="14" t="s">
        <v>6</v>
      </c>
      <c r="C5" s="4" t="s">
        <v>8</v>
      </c>
      <c r="D5" s="5">
        <v>1572000</v>
      </c>
      <c r="E5" s="17">
        <v>0</v>
      </c>
      <c r="F5" s="5">
        <v>0</v>
      </c>
      <c r="G5" s="5">
        <f>SUM(D5:F5)</f>
        <v>1572000</v>
      </c>
      <c r="H5" s="17">
        <f>G5*C5</f>
        <v>51876</v>
      </c>
    </row>
    <row r="6" spans="2:10" ht="21.75" customHeight="1" thickTop="1" x14ac:dyDescent="0.3">
      <c r="B6" s="15" t="s">
        <v>7</v>
      </c>
      <c r="C6" s="6" t="s">
        <v>9</v>
      </c>
      <c r="D6" s="5">
        <v>1572000</v>
      </c>
      <c r="E6" s="18">
        <v>0</v>
      </c>
      <c r="F6" s="7">
        <v>0</v>
      </c>
      <c r="G6" s="7">
        <f>SUM(D6:F6)</f>
        <v>1572000</v>
      </c>
      <c r="H6" s="18">
        <f>G6*C6</f>
        <v>34584</v>
      </c>
    </row>
    <row r="7" spans="2:10" ht="21.75" customHeight="1" x14ac:dyDescent="0.3">
      <c r="B7" s="23" t="s">
        <v>11</v>
      </c>
      <c r="C7" s="24"/>
      <c r="D7" s="24"/>
      <c r="E7" s="24"/>
      <c r="F7" s="24"/>
      <c r="G7" s="24"/>
      <c r="H7" s="25"/>
    </row>
    <row r="8" spans="2:10" ht="21.75" customHeight="1" x14ac:dyDescent="0.3">
      <c r="B8" s="26">
        <f>H5+H6</f>
        <v>86460</v>
      </c>
      <c r="C8" s="26"/>
      <c r="D8" s="26"/>
      <c r="E8" s="26"/>
      <c r="F8" s="26"/>
      <c r="G8" s="26"/>
      <c r="H8" s="26"/>
    </row>
    <row r="9" spans="2:10" ht="21.75" customHeight="1" x14ac:dyDescent="0.3">
      <c r="B9" s="27" t="s">
        <v>12</v>
      </c>
      <c r="C9" s="28"/>
      <c r="D9" s="28"/>
      <c r="E9" s="28"/>
      <c r="F9" s="28"/>
      <c r="G9" s="28"/>
      <c r="H9" s="29"/>
    </row>
    <row r="10" spans="2:10" ht="18" customHeight="1" x14ac:dyDescent="0.3">
      <c r="B10" s="19">
        <f>D5-B8</f>
        <v>1485540</v>
      </c>
      <c r="C10" s="19"/>
      <c r="D10" s="19"/>
      <c r="E10" s="19"/>
      <c r="F10" s="19"/>
      <c r="G10" s="19"/>
      <c r="H10" s="19"/>
    </row>
    <row r="11" spans="2:10" ht="21.75" customHeight="1" x14ac:dyDescent="0.3">
      <c r="B11" s="16"/>
      <c r="C11" s="8"/>
      <c r="D11" s="8"/>
      <c r="E11" s="16"/>
      <c r="F11" s="8"/>
      <c r="G11" s="8"/>
      <c r="H11" s="16"/>
    </row>
  </sheetData>
  <mergeCells count="5">
    <mergeCell ref="B8:H8"/>
    <mergeCell ref="B7:H7"/>
    <mergeCell ref="B2:H2"/>
    <mergeCell ref="B9:H9"/>
    <mergeCell ref="B10:H10"/>
  </mergeCells>
  <phoneticPr fontId="1" type="noConversion"/>
  <pageMargins left="0.7" right="0.7" top="0.75" bottom="0.75" header="0.3" footer="0.3"/>
  <pageSetup paperSize="9" orientation="portrait" r:id="rId1"/>
  <ignoredErrors>
    <ignoredError sqref="C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1월 정산자료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MYCOM</dc:creator>
  <cp:lastModifiedBy>MYCOM</cp:lastModifiedBy>
  <dcterms:created xsi:type="dcterms:W3CDTF">2023-07-05T00:16:23Z</dcterms:created>
  <dcterms:modified xsi:type="dcterms:W3CDTF">2024-02-01T00:50:57Z</dcterms:modified>
</cp:coreProperties>
</file>