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ownloads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54" i="2" l="1"/>
  <c r="Q54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21" i="2"/>
  <c r="R21" i="2"/>
  <c r="Q22" i="2"/>
  <c r="R22" i="2"/>
  <c r="Q23" i="2"/>
  <c r="R23" i="2" s="1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" i="2"/>
  <c r="R3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R2" i="2"/>
  <c r="Q2" i="2"/>
  <c r="P54" i="2" l="1"/>
</calcChain>
</file>

<file path=xl/sharedStrings.xml><?xml version="1.0" encoding="utf-8"?>
<sst xmlns="http://schemas.openxmlformats.org/spreadsheetml/2006/main" count="480" uniqueCount="260">
  <si>
    <t>No.</t>
  </si>
  <si>
    <t>상태</t>
  </si>
  <si>
    <t>예약접수일</t>
  </si>
  <si>
    <t>운행날짜</t>
  </si>
  <si>
    <t>고객명</t>
  </si>
  <si>
    <t>국적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</si>
  <si>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</si>
  <si>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</si>
  <si>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</si>
  <si>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</si>
  <si>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</si>
  <si>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</si>
  <si>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</si>
  <si>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</si>
  <si>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</si>
  <si>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</si>
  <si>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</si>
  <si>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CHAN ON KEI</t>
  </si>
  <si>
    <t>MO</t>
  </si>
  <si>
    <t>NX822 (15:05도착)</t>
  </si>
  <si>
    <t>인천공항 T1</t>
  </si>
  <si>
    <t>L7 홍대 (서울특별시 마포구 양화로 141)</t>
  </si>
  <si>
    <t>172하2942</t>
  </si>
  <si>
    <t>마보현</t>
  </si>
  <si>
    <t>010-4104-3933</t>
  </si>
  <si>
    <t>LIN CHING JUNG</t>
  </si>
  <si>
    <t>TW</t>
  </si>
  <si>
    <t>CI9064 (15:50 도착)</t>
  </si>
  <si>
    <t>인천공항</t>
  </si>
  <si>
    <t>125하1812</t>
  </si>
  <si>
    <t>홍의표</t>
  </si>
  <si>
    <t>010-5533-9679</t>
  </si>
  <si>
    <t>林子庭 Lin Tzuting</t>
  </si>
  <si>
    <t>CI163 (20:55출발)</t>
  </si>
  <si>
    <t>인천공항 T2</t>
  </si>
  <si>
    <t>146하9540</t>
  </si>
  <si>
    <t>이교훈</t>
  </si>
  <si>
    <t>010-5102-3931</t>
  </si>
  <si>
    <t>장언호 가이드</t>
  </si>
  <si>
    <t>소노스키투어</t>
  </si>
  <si>
    <t>소노비발디파크 TOWER B</t>
  </si>
  <si>
    <t>롯데호텔 서울 (서울 중구 을지로 30)</t>
  </si>
  <si>
    <t>222허3286</t>
  </si>
  <si>
    <t>나성용</t>
  </si>
  <si>
    <t>010-8710-0006</t>
  </si>
  <si>
    <t>黃芷萱 HUANG JHIH SYUAN</t>
  </si>
  <si>
    <t>KE187</t>
  </si>
  <si>
    <t>서울특별시 중구 퇴계로53길 8</t>
  </si>
  <si>
    <t>125호9974</t>
  </si>
  <si>
    <t>김동호</t>
  </si>
  <si>
    <t>010-8780-2796</t>
  </si>
  <si>
    <t>劉美伶 LIU MEILING</t>
  </si>
  <si>
    <t>CI9067 (16:15 출발)</t>
  </si>
  <si>
    <t>L7 홍대 (서울 마포구 양화로 141)</t>
  </si>
  <si>
    <t>NX821 (14:05출발)</t>
  </si>
  <si>
    <t>101하9266</t>
  </si>
  <si>
    <t>지명수</t>
  </si>
  <si>
    <t>010-3742-3052</t>
  </si>
  <si>
    <t>CI9067 (16:15출발)</t>
  </si>
  <si>
    <t>125하1766</t>
  </si>
  <si>
    <t>이종봉</t>
  </si>
  <si>
    <t>010-6225-7589</t>
  </si>
  <si>
    <t>ETC</t>
  </si>
  <si>
    <t>서울 → 내소사 절</t>
  </si>
  <si>
    <t>전북 부안군 진서면 내소사로 191</t>
  </si>
  <si>
    <t>101하1259</t>
  </si>
  <si>
    <t>이종선</t>
  </si>
  <si>
    <t>010-9757-4274</t>
  </si>
  <si>
    <t>HK</t>
  </si>
  <si>
    <t>강화도 10시간 투어</t>
  </si>
  <si>
    <t>명동역3번출구</t>
  </si>
  <si>
    <t>강화도</t>
  </si>
  <si>
    <t>198허4861</t>
  </si>
  <si>
    <t>박의공</t>
  </si>
  <si>
    <t>010-9377-2390</t>
  </si>
  <si>
    <t>Uliana Shilkina</t>
  </si>
  <si>
    <t>내소사 절 → 서울</t>
  </si>
  <si>
    <t>서울 용산구 장문로 이태원 23 몬드리안 호텔</t>
  </si>
  <si>
    <t>蔡慧瑛 TSAIHUEIYING</t>
  </si>
  <si>
    <t>BR160 (18:45 도착)</t>
  </si>
  <si>
    <t>인천공항 T1 Gate5</t>
  </si>
  <si>
    <t>호텔아트리움 (서울특별시 종로구 창경궁로 106)</t>
  </si>
  <si>
    <t>146하9535</t>
  </si>
  <si>
    <t>민상식</t>
  </si>
  <si>
    <t>010-2123-9636</t>
  </si>
  <si>
    <t>BR159 (19:45 출발)</t>
  </si>
  <si>
    <t>서울특별시 종로구 창경궁로 106</t>
  </si>
  <si>
    <t>143호4721</t>
  </si>
  <si>
    <t>이동우</t>
  </si>
  <si>
    <t>010-6480-4862</t>
  </si>
  <si>
    <t>장본</t>
  </si>
  <si>
    <t>파크 하얏트 서울</t>
  </si>
  <si>
    <t>서울삼성병원, 가천길병원, 서울성모병원</t>
  </si>
  <si>
    <t>177하2098</t>
  </si>
  <si>
    <t>김성덕</t>
  </si>
  <si>
    <t>010-8248-2719</t>
  </si>
  <si>
    <t>CHANG TZUSYUAN</t>
  </si>
  <si>
    <t>CI163 (20:55 출발)</t>
  </si>
  <si>
    <t>101호1823</t>
  </si>
  <si>
    <t>이춘구</t>
  </si>
  <si>
    <t>010-6267-7312</t>
  </si>
  <si>
    <t>서울대병원, 삼성서울병원, 수원성빈센트, 서울/인근 관광/식사</t>
  </si>
  <si>
    <t>TAI WEN XUAN</t>
  </si>
  <si>
    <t>CI164 (11:05 도착)</t>
  </si>
  <si>
    <t>인천공항 T2 Gate1</t>
  </si>
  <si>
    <t>서울특별시 중구 무교로 17-27</t>
  </si>
  <si>
    <t>125하1625</t>
  </si>
  <si>
    <t>임찬모</t>
  </si>
  <si>
    <t>010-6332-7787</t>
  </si>
  <si>
    <t>LEECHIMIN</t>
  </si>
  <si>
    <t>CI160 (11:20도착)</t>
  </si>
  <si>
    <t>인천공항T2</t>
  </si>
  <si>
    <t>서울특별시 마포구 동교동 113-1</t>
  </si>
  <si>
    <t>172하8880</t>
  </si>
  <si>
    <t>최장우</t>
  </si>
  <si>
    <t>010-4947-2706</t>
  </si>
  <si>
    <t>MAOYACHI</t>
  </si>
  <si>
    <t>BR170 (10:30도착)</t>
  </si>
  <si>
    <t>인천공항T1</t>
  </si>
  <si>
    <t>호텔 미드시티 명동 (서울 중구 다동길 30)</t>
  </si>
  <si>
    <t>125하1828</t>
  </si>
  <si>
    <t>현완규</t>
  </si>
  <si>
    <t>010-4303-3128</t>
  </si>
  <si>
    <t>AA280</t>
  </si>
  <si>
    <t>파크하얏트서울</t>
  </si>
  <si>
    <t>177하 2098</t>
  </si>
  <si>
    <t>HUANG HSIAOTING</t>
  </si>
  <si>
    <t>TW671 (13:25 출발)</t>
  </si>
  <si>
    <t>서울 종로구 난계로 241</t>
  </si>
  <si>
    <t>125호2561</t>
  </si>
  <si>
    <t>박장환</t>
  </si>
  <si>
    <t>010-7907-8389</t>
  </si>
  <si>
    <t>CI165 (12:15 출발)</t>
  </si>
  <si>
    <t>KR</t>
  </si>
  <si>
    <t>TW 706</t>
  </si>
  <si>
    <t>김포공항</t>
  </si>
  <si>
    <t>발산역 더베뉴지서울 예식장</t>
  </si>
  <si>
    <t>130호3340</t>
  </si>
  <si>
    <t>이익수</t>
  </si>
  <si>
    <t>010-4953-7706</t>
  </si>
  <si>
    <t>Lasa Sophonpanich</t>
  </si>
  <si>
    <t>TH</t>
  </si>
  <si>
    <t>TG653 (17:30 출발)</t>
  </si>
  <si>
    <t>서울특별시 서대문구 동교로 296-14</t>
  </si>
  <si>
    <t>Lai you ling</t>
  </si>
  <si>
    <t>OZ713 (14:00출발)</t>
  </si>
  <si>
    <t>화신호스텔 (서울시 중구 동호로34길15)</t>
  </si>
  <si>
    <t>CHOU,FANG-YUN</t>
  </si>
  <si>
    <t>KE186 (15:50 도착)</t>
  </si>
  <si>
    <t>서울특별시 마포구 서강로13길 31-8</t>
  </si>
  <si>
    <t>71호6210</t>
  </si>
  <si>
    <t>이상익</t>
  </si>
  <si>
    <t>010-4236-8813</t>
  </si>
  <si>
    <t>서울시 서초구 바우뫼로21길 10, 재윤빌딩</t>
  </si>
  <si>
    <t>서울대학교</t>
  </si>
  <si>
    <t>160허 4721</t>
  </si>
  <si>
    <t>김효신</t>
  </si>
  <si>
    <t>010-3325-2535</t>
  </si>
  <si>
    <t>陳怡禎 (Chen Yi chen)</t>
  </si>
  <si>
    <t>CI163</t>
  </si>
  <si>
    <t>데이즈 호텔 명동 (서울시 중구 퇴계로 107)</t>
  </si>
  <si>
    <t>177하4948</t>
  </si>
  <si>
    <t>이문희</t>
  </si>
  <si>
    <t>010-5969-1082</t>
  </si>
  <si>
    <t>Chang chia chi</t>
  </si>
  <si>
    <t>서울특별시 마포구 양화로 141</t>
  </si>
  <si>
    <t>邱欣代 CHIU HSIN TAI</t>
  </si>
  <si>
    <t>IT602</t>
  </si>
  <si>
    <t>서울마포구서교동 375-15 3층</t>
  </si>
  <si>
    <t>MR.SOMPOP</t>
  </si>
  <si>
    <t>OZ743 (20:20 출발)</t>
  </si>
  <si>
    <t>May Belle Atienza Delos Santos</t>
  </si>
  <si>
    <t>KE926 (15:35 도착)</t>
  </si>
  <si>
    <t>알로프트 서울 명동 (서울 중구 남대문로 56)</t>
  </si>
  <si>
    <t>125호 8865</t>
  </si>
  <si>
    <t>김형률</t>
  </si>
  <si>
    <t>010-2036-9181</t>
  </si>
  <si>
    <t>WONG CHEUNG STANLEY</t>
  </si>
  <si>
    <t>RS724 (18:35도착)</t>
  </si>
  <si>
    <t>130호 3340</t>
  </si>
  <si>
    <t>Jennifer Ho</t>
  </si>
  <si>
    <t>IT603</t>
  </si>
  <si>
    <t>192허 8711</t>
  </si>
  <si>
    <t>이철수</t>
  </si>
  <si>
    <t>010-9074-1780</t>
  </si>
  <si>
    <t>최효정</t>
  </si>
  <si>
    <t>서울 삼성동 숙소(기사와 확정)</t>
  </si>
  <si>
    <t>125호9545</t>
  </si>
  <si>
    <t>최명수</t>
  </si>
  <si>
    <t>010-5338-4958</t>
  </si>
  <si>
    <t>陳雅君 CHEN YAJYUN</t>
  </si>
  <si>
    <t>서울시 마포구 서강로13길 31-8</t>
  </si>
  <si>
    <t>101호1837</t>
  </si>
  <si>
    <t>이종혁</t>
  </si>
  <si>
    <t>010-4092-2039</t>
  </si>
  <si>
    <t>Patty Wu</t>
  </si>
  <si>
    <t>KE187 (16:15 출발)</t>
  </si>
  <si>
    <t>아트래블홈 호텔 명동 (서울 중구 명동8나길 18)</t>
  </si>
  <si>
    <t>TAM YUK WAH CANDY</t>
  </si>
  <si>
    <t>CX419 (19:35 출발)</t>
  </si>
  <si>
    <t>서울 동대문구 왕산로 226</t>
  </si>
  <si>
    <t>Guy Rubin</t>
  </si>
  <si>
    <t>GB</t>
  </si>
  <si>
    <t>OZ334 (18:30도착)</t>
  </si>
  <si>
    <t>UO631 (15:55출발)</t>
  </si>
  <si>
    <t>K.PANNIPA</t>
  </si>
  <si>
    <t>XJ700 (11:20 도착)</t>
  </si>
  <si>
    <t>서울특별시 와우산로33길 39 101호</t>
  </si>
  <si>
    <t>BR 169 (11:40 출발)</t>
  </si>
  <si>
    <t>198호3387</t>
  </si>
  <si>
    <t>고대권</t>
  </si>
  <si>
    <t>010-3700-5177</t>
  </si>
  <si>
    <t>MR.SUJIN &amp; PARTY</t>
  </si>
  <si>
    <t>서울특별시 서초구 효령로 427 (신라스테이 서초)</t>
  </si>
  <si>
    <t>Nataya Anudit</t>
  </si>
  <si>
    <t>TG652 (15:25출발)</t>
  </si>
  <si>
    <t>서울특별시 중구 퇴계로 130 (서울프린스호텔)</t>
  </si>
  <si>
    <t>146하9530</t>
  </si>
  <si>
    <t>장원</t>
  </si>
  <si>
    <t>010-3273-0567</t>
  </si>
  <si>
    <t>Fabian Kwak</t>
  </si>
  <si>
    <t>US</t>
  </si>
  <si>
    <t>OZ201 (17:30 도착)</t>
  </si>
  <si>
    <t>서머셋팰리스서울 (서울 종로구 율곡로2길 7)</t>
  </si>
  <si>
    <t>180하8207</t>
  </si>
  <si>
    <t>문재환</t>
  </si>
  <si>
    <t>010-4838-8880</t>
  </si>
  <si>
    <t>Deborah Walter</t>
  </si>
  <si>
    <t>UA893 (15:20 도착)</t>
  </si>
  <si>
    <t>서울시 종로구 청계천로 61 대한방직협회빌딩 11층</t>
  </si>
  <si>
    <t>Ingunn Woie</t>
  </si>
  <si>
    <t>AY041 (12:20 도착)</t>
  </si>
  <si>
    <t>서울시 종로구 청계천로 61 대한방직협회</t>
  </si>
  <si>
    <t>171하4807</t>
  </si>
  <si>
    <t>오상학</t>
  </si>
  <si>
    <t>010-6340-9142</t>
  </si>
  <si>
    <t>籃梅瑛 LAN MEIYING</t>
  </si>
  <si>
    <t>라이즈 오토그래프 컬렉션 
(서울 마포구 양화로 130)</t>
    <phoneticPr fontId="20" type="noConversion"/>
  </si>
  <si>
    <t>솔라리아 니시테츠 호텔 서울 명동 
(서울특별시 중구 명동8길 27)</t>
    <phoneticPr fontId="20" type="noConversion"/>
  </si>
  <si>
    <t>서울 삼성동 숙소(기사와 확정)</t>
    <phoneticPr fontId="20" type="noConversion"/>
  </si>
  <si>
    <t>서울특별시 중구 마른내로 28 
(나인트리 프리미어 호텔 명동2)</t>
    <phoneticPr fontId="20" type="noConversion"/>
  </si>
  <si>
    <t>안다즈 서울 강남 
(서울특별시 강남구 논현로 854)</t>
    <phoneticPr fontId="20" type="noConversion"/>
  </si>
  <si>
    <t>홀리데이 인 익스프레스 서울 홍대 
(서울 마포구 양화로 188 애경타워 숙박시설동복사)</t>
    <phoneticPr fontId="20" type="noConversion"/>
  </si>
  <si>
    <t>서울 중구 퇴계로 67 엘스퀘이프 호텔
L’Escape Hotel 로비</t>
    <phoneticPr fontId="20" type="noConversion"/>
  </si>
  <si>
    <t>노보텔 앰배서더 서울 동대문 
(서울특별시 중구 을지로 238)</t>
    <phoneticPr fontId="20" type="noConversion"/>
  </si>
  <si>
    <t>서울특별시 강남구 도산대로1길 83 
(라까사 호텔 서울)</t>
    <phoneticPr fontId="20" type="noConversion"/>
  </si>
  <si>
    <t>명동 그랜드호텔
 (서울특별시 중구 명동8가길 38)</t>
    <phoneticPr fontId="20" type="noConversion"/>
  </si>
  <si>
    <t>서울특별시 중구 마른내로 28 
(나인트리 프리미어 호텔 명동2)</t>
    <phoneticPr fontId="20" type="noConversion"/>
  </si>
  <si>
    <t>아만티 호텔 서울 
(서울특별시 마포구 월드컵북로 31)</t>
    <phoneticPr fontId="20" type="noConversion"/>
  </si>
  <si>
    <t>서울 마포구 양화로 130 
(라이즈 오토그래프 컬렉션)</t>
    <phoneticPr fontId="20" type="noConversion"/>
  </si>
  <si>
    <t>Uliana</t>
    <phoneticPr fontId="20" type="noConversion"/>
  </si>
  <si>
    <t>Winnie</t>
    <phoneticPr fontId="20" type="noConversion"/>
  </si>
  <si>
    <t>장본</t>
    <phoneticPr fontId="20" type="noConversion"/>
  </si>
  <si>
    <t>이봉헌</t>
    <phoneticPr fontId="20" type="noConversion"/>
  </si>
  <si>
    <t>김민향</t>
    <phoneticPr fontId="20" type="noConversion"/>
  </si>
  <si>
    <t>서울 8시간</t>
    <phoneticPr fontId="20" type="noConversion"/>
  </si>
  <si>
    <t>최효정</t>
    <phoneticPr fontId="20" type="noConversion"/>
  </si>
  <si>
    <t xml:space="preserve">최명수 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</si>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</sst>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I59" sqref="I59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26.875" bestFit="1" customWidth="1"/>
    <col min="6" max="6" width="4.75" bestFit="1" customWidth="1"/>
    <col min="7" max="7" width="16.75" bestFit="1" customWidth="1"/>
    <col min="8" max="8" width="8" bestFit="1" customWidth="1"/>
    <col min="9" max="9" width="41.25" customWidth="1"/>
    <col min="10" max="10" width="39.125" customWidth="1"/>
    <col min="11" max="11" width="4.75" bestFit="1" customWidth="1"/>
    <col min="12" max="12" width="6.375" bestFit="1" customWidth="1"/>
    <col min="13" max="13" width="9.875" bestFit="1" customWidth="1"/>
    <col min="14" max="14" width="9.25" bestFit="1" customWidth="1"/>
    <col min="15" max="15" width="12.625" bestFit="1" customWidth="1"/>
    <col min="16" max="16" width="12.625" customWidth="1"/>
    <col min="17" max="17" width="11.375" customWidth="1"/>
    <col min="18" max="18" width="11.875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258</v>
      </c>
      <c r="R1" s="1" t="s">
        <v>259</v>
      </c>
    </row>
    <row r="2" spans="1:18" x14ac:dyDescent="0.3">
      <c r="A2" s="2">
        <v>1</v>
      </c>
      <c r="B2" s="2" t="s">
        <v>16</v>
      </c>
      <c r="C2" s="3">
        <v>45348.753657407404</v>
      </c>
      <c r="D2" s="4">
        <v>45352</v>
      </c>
      <c r="E2" s="2" t="s">
        <v>17</v>
      </c>
      <c r="F2" s="2" t="s">
        <v>18</v>
      </c>
      <c r="G2" s="2" t="s">
        <v>19</v>
      </c>
      <c r="H2" s="5">
        <v>0.66319444444444442</v>
      </c>
      <c r="I2" s="2" t="s">
        <v>20</v>
      </c>
      <c r="J2" s="2" t="s">
        <v>21</v>
      </c>
      <c r="K2" s="2">
        <v>6</v>
      </c>
      <c r="L2" s="2">
        <v>6</v>
      </c>
      <c r="M2" s="2" t="s">
        <v>22</v>
      </c>
      <c r="N2" s="2" t="s">
        <v>23</v>
      </c>
      <c r="O2" s="2" t="s">
        <v>24</v>
      </c>
      <c r="P2" s="6">
        <v>80000</v>
      </c>
      <c r="Q2" s="6">
        <f>P2*10%</f>
        <v>8000</v>
      </c>
      <c r="R2" s="6">
        <f>SUM(P2:Q2)</f>
        <v>88000</v>
      </c>
    </row>
    <row r="3" spans="1:18" ht="27" x14ac:dyDescent="0.3">
      <c r="A3" s="2">
        <v>2</v>
      </c>
      <c r="B3" s="2" t="s">
        <v>16</v>
      </c>
      <c r="C3" s="3">
        <v>45351.415717592594</v>
      </c>
      <c r="D3" s="4">
        <v>45352</v>
      </c>
      <c r="E3" s="2" t="s">
        <v>25</v>
      </c>
      <c r="F3" s="2" t="s">
        <v>26</v>
      </c>
      <c r="G3" s="2" t="s">
        <v>27</v>
      </c>
      <c r="H3" s="5">
        <v>0.70833333333333337</v>
      </c>
      <c r="I3" s="2" t="s">
        <v>28</v>
      </c>
      <c r="J3" s="2" t="s">
        <v>237</v>
      </c>
      <c r="K3" s="2">
        <v>3</v>
      </c>
      <c r="L3" s="2">
        <v>5</v>
      </c>
      <c r="M3" s="2" t="s">
        <v>29</v>
      </c>
      <c r="N3" s="2" t="s">
        <v>30</v>
      </c>
      <c r="O3" s="2" t="s">
        <v>31</v>
      </c>
      <c r="P3" s="6">
        <v>80000</v>
      </c>
      <c r="Q3" s="6">
        <f t="shared" ref="Q3:Q53" si="0">P3*10%</f>
        <v>8000</v>
      </c>
      <c r="R3" s="6">
        <f t="shared" ref="R3:R20" si="1">SUM(P3:Q3)</f>
        <v>88000</v>
      </c>
    </row>
    <row r="4" spans="1:18" ht="27" x14ac:dyDescent="0.3">
      <c r="A4" s="2">
        <v>3</v>
      </c>
      <c r="B4" s="2" t="s">
        <v>16</v>
      </c>
      <c r="C4" s="3">
        <v>45348.413368055553</v>
      </c>
      <c r="D4" s="4">
        <v>45353</v>
      </c>
      <c r="E4" s="2" t="s">
        <v>32</v>
      </c>
      <c r="F4" s="2" t="s">
        <v>26</v>
      </c>
      <c r="G4" s="2" t="s">
        <v>33</v>
      </c>
      <c r="H4" s="5">
        <v>0.6875</v>
      </c>
      <c r="I4" s="2" t="s">
        <v>242</v>
      </c>
      <c r="J4" s="2" t="s">
        <v>34</v>
      </c>
      <c r="K4" s="2">
        <v>4</v>
      </c>
      <c r="L4" s="2">
        <v>5</v>
      </c>
      <c r="M4" s="2" t="s">
        <v>35</v>
      </c>
      <c r="N4" s="2" t="s">
        <v>36</v>
      </c>
      <c r="O4" s="2" t="s">
        <v>37</v>
      </c>
      <c r="P4" s="6">
        <v>80000</v>
      </c>
      <c r="Q4" s="6">
        <f t="shared" si="0"/>
        <v>8000</v>
      </c>
      <c r="R4" s="6">
        <f t="shared" si="1"/>
        <v>88000</v>
      </c>
    </row>
    <row r="5" spans="1:18" x14ac:dyDescent="0.3">
      <c r="A5" s="2">
        <v>4</v>
      </c>
      <c r="B5" s="2" t="s">
        <v>16</v>
      </c>
      <c r="C5" s="3">
        <v>45352.564143518517</v>
      </c>
      <c r="D5" s="4">
        <v>45353</v>
      </c>
      <c r="E5" s="2" t="s">
        <v>38</v>
      </c>
      <c r="F5" s="2" t="s">
        <v>26</v>
      </c>
      <c r="G5" s="2" t="s">
        <v>39</v>
      </c>
      <c r="H5" s="5">
        <v>0.6875</v>
      </c>
      <c r="I5" s="2" t="s">
        <v>40</v>
      </c>
      <c r="J5" s="2" t="s">
        <v>41</v>
      </c>
      <c r="K5" s="2">
        <v>5</v>
      </c>
      <c r="L5" s="2">
        <v>5</v>
      </c>
      <c r="M5" s="2" t="s">
        <v>42</v>
      </c>
      <c r="N5" s="2" t="s">
        <v>43</v>
      </c>
      <c r="O5" s="2" t="s">
        <v>44</v>
      </c>
      <c r="P5" s="6">
        <v>170000</v>
      </c>
      <c r="Q5" s="6">
        <f t="shared" si="0"/>
        <v>17000</v>
      </c>
      <c r="R5" s="6">
        <f t="shared" si="1"/>
        <v>187000</v>
      </c>
    </row>
    <row r="6" spans="1:18" x14ac:dyDescent="0.3">
      <c r="A6" s="2">
        <v>5</v>
      </c>
      <c r="B6" s="2" t="s">
        <v>16</v>
      </c>
      <c r="C6" s="3">
        <v>45354.552499999998</v>
      </c>
      <c r="D6" s="4">
        <v>45354</v>
      </c>
      <c r="E6" s="2" t="s">
        <v>45</v>
      </c>
      <c r="F6" s="2" t="s">
        <v>26</v>
      </c>
      <c r="G6" s="2" t="s">
        <v>46</v>
      </c>
      <c r="H6" s="5">
        <v>0.47916666666666669</v>
      </c>
      <c r="I6" s="2" t="s">
        <v>47</v>
      </c>
      <c r="J6" s="2" t="s">
        <v>47</v>
      </c>
      <c r="K6" s="2">
        <v>6</v>
      </c>
      <c r="L6" s="2">
        <v>6</v>
      </c>
      <c r="M6" s="2" t="s">
        <v>48</v>
      </c>
      <c r="N6" s="2" t="s">
        <v>49</v>
      </c>
      <c r="O6" s="2" t="s">
        <v>50</v>
      </c>
      <c r="P6" s="6">
        <v>80000</v>
      </c>
      <c r="Q6" s="6">
        <f t="shared" si="0"/>
        <v>8000</v>
      </c>
      <c r="R6" s="6">
        <f t="shared" si="1"/>
        <v>88000</v>
      </c>
    </row>
    <row r="7" spans="1:18" x14ac:dyDescent="0.3">
      <c r="A7" s="2">
        <v>6</v>
      </c>
      <c r="B7" s="2" t="s">
        <v>16</v>
      </c>
      <c r="C7" s="3">
        <v>45328.572245370371</v>
      </c>
      <c r="D7" s="4">
        <v>45354</v>
      </c>
      <c r="E7" s="2" t="s">
        <v>51</v>
      </c>
      <c r="F7" s="2" t="s">
        <v>26</v>
      </c>
      <c r="G7" s="2" t="s">
        <v>52</v>
      </c>
      <c r="H7" s="5">
        <v>0.52083333333333337</v>
      </c>
      <c r="I7" s="2" t="s">
        <v>53</v>
      </c>
      <c r="J7" s="2" t="s">
        <v>34</v>
      </c>
      <c r="K7" s="2">
        <v>4</v>
      </c>
      <c r="L7" s="2">
        <v>4</v>
      </c>
      <c r="M7" s="2" t="s">
        <v>48</v>
      </c>
      <c r="N7" s="2" t="s">
        <v>49</v>
      </c>
      <c r="O7" s="2" t="s">
        <v>50</v>
      </c>
      <c r="P7" s="6">
        <v>80000</v>
      </c>
      <c r="Q7" s="6">
        <f t="shared" si="0"/>
        <v>8000</v>
      </c>
      <c r="R7" s="6">
        <f t="shared" si="1"/>
        <v>88000</v>
      </c>
    </row>
    <row r="8" spans="1:18" x14ac:dyDescent="0.3">
      <c r="A8" s="2">
        <v>7</v>
      </c>
      <c r="B8" s="2" t="s">
        <v>16</v>
      </c>
      <c r="C8" s="3">
        <v>45348.762453703705</v>
      </c>
      <c r="D8" s="4">
        <v>45355</v>
      </c>
      <c r="E8" s="2" t="s">
        <v>17</v>
      </c>
      <c r="F8" s="2" t="s">
        <v>18</v>
      </c>
      <c r="G8" s="2" t="s">
        <v>54</v>
      </c>
      <c r="H8" s="5">
        <v>0.41666666666666669</v>
      </c>
      <c r="I8" s="2" t="s">
        <v>21</v>
      </c>
      <c r="J8" s="2" t="s">
        <v>20</v>
      </c>
      <c r="K8" s="2">
        <v>6</v>
      </c>
      <c r="L8" s="2">
        <v>6</v>
      </c>
      <c r="M8" s="2" t="s">
        <v>55</v>
      </c>
      <c r="N8" s="2" t="s">
        <v>56</v>
      </c>
      <c r="O8" s="2" t="s">
        <v>57</v>
      </c>
      <c r="P8" s="6">
        <v>80000</v>
      </c>
      <c r="Q8" s="6">
        <f t="shared" si="0"/>
        <v>8000</v>
      </c>
      <c r="R8" s="6">
        <f t="shared" si="1"/>
        <v>88000</v>
      </c>
    </row>
    <row r="9" spans="1:18" ht="27" x14ac:dyDescent="0.3">
      <c r="A9" s="2">
        <v>8</v>
      </c>
      <c r="B9" s="2" t="s">
        <v>16</v>
      </c>
      <c r="C9" s="3">
        <v>45355.400150462963</v>
      </c>
      <c r="D9" s="4">
        <v>45356</v>
      </c>
      <c r="E9" s="2" t="s">
        <v>25</v>
      </c>
      <c r="F9" s="2" t="s">
        <v>26</v>
      </c>
      <c r="G9" s="2" t="s">
        <v>58</v>
      </c>
      <c r="H9" s="5">
        <v>0.52083333333333337</v>
      </c>
      <c r="I9" s="2" t="s">
        <v>249</v>
      </c>
      <c r="J9" s="2" t="s">
        <v>34</v>
      </c>
      <c r="K9" s="2">
        <v>3</v>
      </c>
      <c r="L9" s="2">
        <v>4</v>
      </c>
      <c r="M9" s="2" t="s">
        <v>59</v>
      </c>
      <c r="N9" s="2" t="s">
        <v>60</v>
      </c>
      <c r="O9" s="2" t="s">
        <v>61</v>
      </c>
      <c r="P9" s="6">
        <v>80000</v>
      </c>
      <c r="Q9" s="6">
        <f t="shared" si="0"/>
        <v>8000</v>
      </c>
      <c r="R9" s="6">
        <f t="shared" si="1"/>
        <v>88000</v>
      </c>
    </row>
    <row r="10" spans="1:18" ht="27" x14ac:dyDescent="0.3">
      <c r="A10" s="2">
        <v>9</v>
      </c>
      <c r="B10" s="2" t="s">
        <v>16</v>
      </c>
      <c r="C10" s="3">
        <v>45355.587395833332</v>
      </c>
      <c r="D10" s="4">
        <v>45357</v>
      </c>
      <c r="E10" s="2" t="s">
        <v>250</v>
      </c>
      <c r="F10" s="2" t="s">
        <v>62</v>
      </c>
      <c r="G10" s="2" t="s">
        <v>63</v>
      </c>
      <c r="H10" s="5">
        <v>0.375</v>
      </c>
      <c r="I10" s="2" t="s">
        <v>243</v>
      </c>
      <c r="J10" s="2" t="s">
        <v>64</v>
      </c>
      <c r="K10" s="2">
        <v>1</v>
      </c>
      <c r="L10" s="2">
        <v>3</v>
      </c>
      <c r="M10" s="2" t="s">
        <v>65</v>
      </c>
      <c r="N10" s="2" t="s">
        <v>66</v>
      </c>
      <c r="O10" s="2" t="s">
        <v>67</v>
      </c>
      <c r="P10" s="6">
        <v>270000</v>
      </c>
      <c r="Q10" s="6">
        <f t="shared" si="0"/>
        <v>27000</v>
      </c>
      <c r="R10" s="6">
        <f t="shared" si="1"/>
        <v>297000</v>
      </c>
    </row>
    <row r="11" spans="1:18" x14ac:dyDescent="0.3">
      <c r="A11" s="2">
        <v>10</v>
      </c>
      <c r="B11" s="2" t="s">
        <v>16</v>
      </c>
      <c r="C11" s="3">
        <v>45355.646678240744</v>
      </c>
      <c r="D11" s="4">
        <v>45358</v>
      </c>
      <c r="E11" s="2" t="s">
        <v>251</v>
      </c>
      <c r="F11" s="2" t="s">
        <v>68</v>
      </c>
      <c r="G11" s="2" t="s">
        <v>69</v>
      </c>
      <c r="H11" s="5">
        <v>0.33333333333333331</v>
      </c>
      <c r="I11" s="2" t="s">
        <v>70</v>
      </c>
      <c r="J11" s="2" t="s">
        <v>71</v>
      </c>
      <c r="K11" s="2">
        <v>4</v>
      </c>
      <c r="L11" s="2">
        <v>0</v>
      </c>
      <c r="M11" s="2" t="s">
        <v>72</v>
      </c>
      <c r="N11" s="2" t="s">
        <v>73</v>
      </c>
      <c r="O11" s="2" t="s">
        <v>74</v>
      </c>
      <c r="P11" s="6">
        <v>250000</v>
      </c>
      <c r="Q11" s="6">
        <f t="shared" si="0"/>
        <v>25000</v>
      </c>
      <c r="R11" s="6">
        <f t="shared" si="1"/>
        <v>275000</v>
      </c>
    </row>
    <row r="12" spans="1:18" x14ac:dyDescent="0.3">
      <c r="A12" s="2">
        <v>11</v>
      </c>
      <c r="B12" s="2" t="s">
        <v>16</v>
      </c>
      <c r="C12" s="3">
        <v>45355.589317129627</v>
      </c>
      <c r="D12" s="4">
        <v>45358</v>
      </c>
      <c r="E12" s="2" t="s">
        <v>75</v>
      </c>
      <c r="F12" s="2" t="s">
        <v>62</v>
      </c>
      <c r="G12" s="2" t="s">
        <v>76</v>
      </c>
      <c r="H12" s="5">
        <v>0.5</v>
      </c>
      <c r="I12" s="2" t="s">
        <v>64</v>
      </c>
      <c r="J12" s="2" t="s">
        <v>77</v>
      </c>
      <c r="K12" s="2">
        <v>1</v>
      </c>
      <c r="L12" s="2">
        <v>3</v>
      </c>
      <c r="M12" s="2" t="s">
        <v>65</v>
      </c>
      <c r="N12" s="2" t="s">
        <v>66</v>
      </c>
      <c r="O12" s="2" t="s">
        <v>67</v>
      </c>
      <c r="P12" s="6">
        <v>270000</v>
      </c>
      <c r="Q12" s="6">
        <f t="shared" si="0"/>
        <v>27000</v>
      </c>
      <c r="R12" s="6">
        <f t="shared" si="1"/>
        <v>297000</v>
      </c>
    </row>
    <row r="13" spans="1:18" x14ac:dyDescent="0.3">
      <c r="A13" s="2">
        <v>12</v>
      </c>
      <c r="B13" s="2" t="s">
        <v>16</v>
      </c>
      <c r="C13" s="3">
        <v>45351.417581018519</v>
      </c>
      <c r="D13" s="4">
        <v>45358</v>
      </c>
      <c r="E13" s="2" t="s">
        <v>78</v>
      </c>
      <c r="F13" s="2" t="s">
        <v>26</v>
      </c>
      <c r="G13" s="2" t="s">
        <v>79</v>
      </c>
      <c r="H13" s="5">
        <v>0.85416666666666663</v>
      </c>
      <c r="I13" s="2" t="s">
        <v>80</v>
      </c>
      <c r="J13" s="2" t="s">
        <v>81</v>
      </c>
      <c r="K13" s="2">
        <v>3</v>
      </c>
      <c r="L13" s="2">
        <v>3</v>
      </c>
      <c r="M13" s="2" t="s">
        <v>82</v>
      </c>
      <c r="N13" s="2" t="s">
        <v>83</v>
      </c>
      <c r="O13" s="2" t="s">
        <v>84</v>
      </c>
      <c r="P13" s="6">
        <v>80000</v>
      </c>
      <c r="Q13" s="6">
        <f t="shared" si="0"/>
        <v>8000</v>
      </c>
      <c r="R13" s="6">
        <f t="shared" si="1"/>
        <v>88000</v>
      </c>
    </row>
    <row r="14" spans="1:18" x14ac:dyDescent="0.3">
      <c r="A14" s="2">
        <v>13</v>
      </c>
      <c r="B14" s="2" t="s">
        <v>16</v>
      </c>
      <c r="C14" s="3">
        <v>45355.385405092595</v>
      </c>
      <c r="D14" s="4">
        <v>45362</v>
      </c>
      <c r="E14" s="2" t="s">
        <v>78</v>
      </c>
      <c r="F14" s="2" t="s">
        <v>26</v>
      </c>
      <c r="G14" s="2" t="s">
        <v>85</v>
      </c>
      <c r="H14" s="5">
        <v>0.625</v>
      </c>
      <c r="I14" s="2" t="s">
        <v>86</v>
      </c>
      <c r="J14" s="2" t="s">
        <v>20</v>
      </c>
      <c r="K14" s="2">
        <v>3</v>
      </c>
      <c r="L14" s="2">
        <v>3</v>
      </c>
      <c r="M14" s="2" t="s">
        <v>87</v>
      </c>
      <c r="N14" s="2" t="s">
        <v>88</v>
      </c>
      <c r="O14" s="2" t="s">
        <v>89</v>
      </c>
      <c r="P14" s="6">
        <v>80000</v>
      </c>
      <c r="Q14" s="6">
        <f t="shared" si="0"/>
        <v>8000</v>
      </c>
      <c r="R14" s="6">
        <f t="shared" si="1"/>
        <v>88000</v>
      </c>
    </row>
    <row r="15" spans="1:18" x14ac:dyDescent="0.3">
      <c r="A15" s="2">
        <v>14</v>
      </c>
      <c r="B15" s="2" t="s">
        <v>16</v>
      </c>
      <c r="C15" s="3">
        <v>45350.664050925923</v>
      </c>
      <c r="D15" s="4">
        <v>45363</v>
      </c>
      <c r="E15" s="2" t="s">
        <v>252</v>
      </c>
      <c r="F15" s="7"/>
      <c r="G15" s="7"/>
      <c r="H15" s="5">
        <v>0.375</v>
      </c>
      <c r="I15" s="2" t="s">
        <v>91</v>
      </c>
      <c r="J15" s="2" t="s">
        <v>92</v>
      </c>
      <c r="K15" s="2">
        <v>6</v>
      </c>
      <c r="L15" s="2">
        <v>0</v>
      </c>
      <c r="M15" s="2" t="s">
        <v>93</v>
      </c>
      <c r="N15" s="2" t="s">
        <v>94</v>
      </c>
      <c r="O15" s="2" t="s">
        <v>95</v>
      </c>
      <c r="P15" s="6">
        <v>250000</v>
      </c>
      <c r="Q15" s="6">
        <f t="shared" si="0"/>
        <v>25000</v>
      </c>
      <c r="R15" s="6">
        <f t="shared" si="1"/>
        <v>275000</v>
      </c>
    </row>
    <row r="16" spans="1:18" ht="27" x14ac:dyDescent="0.3">
      <c r="A16" s="2">
        <v>15</v>
      </c>
      <c r="B16" s="2" t="s">
        <v>16</v>
      </c>
      <c r="C16" s="3">
        <v>45337.549884259257</v>
      </c>
      <c r="D16" s="4">
        <v>45363</v>
      </c>
      <c r="E16" s="2" t="s">
        <v>96</v>
      </c>
      <c r="F16" s="2" t="s">
        <v>26</v>
      </c>
      <c r="G16" s="2" t="s">
        <v>97</v>
      </c>
      <c r="H16" s="5">
        <v>0.64583333333333337</v>
      </c>
      <c r="I16" s="2" t="s">
        <v>244</v>
      </c>
      <c r="J16" s="2" t="s">
        <v>34</v>
      </c>
      <c r="K16" s="2">
        <v>2</v>
      </c>
      <c r="L16" s="2">
        <v>4</v>
      </c>
      <c r="M16" s="2" t="s">
        <v>98</v>
      </c>
      <c r="N16" s="2" t="s">
        <v>99</v>
      </c>
      <c r="O16" s="2" t="s">
        <v>100</v>
      </c>
      <c r="P16" s="6">
        <v>80000</v>
      </c>
      <c r="Q16" s="6">
        <f t="shared" si="0"/>
        <v>8000</v>
      </c>
      <c r="R16" s="6">
        <f t="shared" si="1"/>
        <v>88000</v>
      </c>
    </row>
    <row r="17" spans="1:18" ht="27" x14ac:dyDescent="0.3">
      <c r="A17" s="2">
        <v>16</v>
      </c>
      <c r="B17" s="2" t="s">
        <v>16</v>
      </c>
      <c r="C17" s="3">
        <v>45350.665625000001</v>
      </c>
      <c r="D17" s="4">
        <v>45364</v>
      </c>
      <c r="E17" s="2" t="s">
        <v>90</v>
      </c>
      <c r="F17" s="7"/>
      <c r="G17" s="7"/>
      <c r="H17" s="5">
        <v>0.375</v>
      </c>
      <c r="I17" s="2" t="s">
        <v>91</v>
      </c>
      <c r="J17" s="2" t="s">
        <v>101</v>
      </c>
      <c r="K17" s="2">
        <v>6</v>
      </c>
      <c r="L17" s="2">
        <v>0</v>
      </c>
      <c r="M17" s="2" t="s">
        <v>93</v>
      </c>
      <c r="N17" s="2" t="s">
        <v>94</v>
      </c>
      <c r="O17" s="2" t="s">
        <v>95</v>
      </c>
      <c r="P17" s="6">
        <v>250000</v>
      </c>
      <c r="Q17" s="6">
        <f t="shared" si="0"/>
        <v>25000</v>
      </c>
      <c r="R17" s="6">
        <f t="shared" si="1"/>
        <v>275000</v>
      </c>
    </row>
    <row r="18" spans="1:18" x14ac:dyDescent="0.3">
      <c r="A18" s="2">
        <v>17</v>
      </c>
      <c r="B18" s="2" t="s">
        <v>16</v>
      </c>
      <c r="C18" s="3">
        <v>45355.389201388891</v>
      </c>
      <c r="D18" s="4">
        <v>45364</v>
      </c>
      <c r="E18" s="2" t="s">
        <v>102</v>
      </c>
      <c r="F18" s="2" t="s">
        <v>26</v>
      </c>
      <c r="G18" s="2" t="s">
        <v>103</v>
      </c>
      <c r="H18" s="5">
        <v>0.52083333333333337</v>
      </c>
      <c r="I18" s="2" t="s">
        <v>104</v>
      </c>
      <c r="J18" s="2" t="s">
        <v>105</v>
      </c>
      <c r="K18" s="2">
        <v>5</v>
      </c>
      <c r="L18" s="2">
        <v>5</v>
      </c>
      <c r="M18" s="2" t="s">
        <v>106</v>
      </c>
      <c r="N18" s="2" t="s">
        <v>107</v>
      </c>
      <c r="O18" s="2" t="s">
        <v>108</v>
      </c>
      <c r="P18" s="6">
        <v>80000</v>
      </c>
      <c r="Q18" s="6">
        <f t="shared" si="0"/>
        <v>8000</v>
      </c>
      <c r="R18" s="6">
        <f t="shared" si="1"/>
        <v>88000</v>
      </c>
    </row>
    <row r="19" spans="1:18" x14ac:dyDescent="0.3">
      <c r="A19" s="2">
        <v>18</v>
      </c>
      <c r="B19" s="2" t="s">
        <v>16</v>
      </c>
      <c r="C19" s="3">
        <v>45355.388356481482</v>
      </c>
      <c r="D19" s="4">
        <v>45364</v>
      </c>
      <c r="E19" s="2" t="s">
        <v>109</v>
      </c>
      <c r="F19" s="2" t="s">
        <v>26</v>
      </c>
      <c r="G19" s="2" t="s">
        <v>110</v>
      </c>
      <c r="H19" s="5">
        <v>0.52083333333333337</v>
      </c>
      <c r="I19" s="2" t="s">
        <v>111</v>
      </c>
      <c r="J19" s="2" t="s">
        <v>112</v>
      </c>
      <c r="K19" s="2">
        <v>5</v>
      </c>
      <c r="L19" s="2">
        <v>5</v>
      </c>
      <c r="M19" s="2" t="s">
        <v>113</v>
      </c>
      <c r="N19" s="2" t="s">
        <v>114</v>
      </c>
      <c r="O19" s="2" t="s">
        <v>115</v>
      </c>
      <c r="P19" s="6">
        <v>80000</v>
      </c>
      <c r="Q19" s="6">
        <f t="shared" si="0"/>
        <v>8000</v>
      </c>
      <c r="R19" s="6">
        <f t="shared" si="1"/>
        <v>88000</v>
      </c>
    </row>
    <row r="20" spans="1:18" x14ac:dyDescent="0.3">
      <c r="A20" s="2">
        <v>19</v>
      </c>
      <c r="B20" s="2" t="s">
        <v>16</v>
      </c>
      <c r="C20" s="3">
        <v>45357.64371527778</v>
      </c>
      <c r="D20" s="4">
        <v>45366</v>
      </c>
      <c r="E20" s="2" t="s">
        <v>116</v>
      </c>
      <c r="F20" s="2" t="s">
        <v>26</v>
      </c>
      <c r="G20" s="2" t="s">
        <v>117</v>
      </c>
      <c r="H20" s="5">
        <v>0.52083333333333337</v>
      </c>
      <c r="I20" s="2" t="s">
        <v>118</v>
      </c>
      <c r="J20" s="2" t="s">
        <v>119</v>
      </c>
      <c r="K20" s="2">
        <v>6</v>
      </c>
      <c r="L20" s="2">
        <v>6</v>
      </c>
      <c r="M20" s="2" t="s">
        <v>120</v>
      </c>
      <c r="N20" s="2" t="s">
        <v>121</v>
      </c>
      <c r="O20" s="2" t="s">
        <v>122</v>
      </c>
      <c r="P20" s="6">
        <v>80000</v>
      </c>
      <c r="Q20" s="6">
        <f t="shared" si="0"/>
        <v>8000</v>
      </c>
      <c r="R20" s="6">
        <f t="shared" si="1"/>
        <v>88000</v>
      </c>
    </row>
    <row r="21" spans="1:18" x14ac:dyDescent="0.3">
      <c r="A21" s="2">
        <v>20</v>
      </c>
      <c r="B21" s="2" t="s">
        <v>16</v>
      </c>
      <c r="C21" s="3">
        <v>45364.383263888885</v>
      </c>
      <c r="D21" s="4">
        <v>45366</v>
      </c>
      <c r="E21" s="2" t="s">
        <v>90</v>
      </c>
      <c r="F21" s="7"/>
      <c r="G21" s="2" t="s">
        <v>123</v>
      </c>
      <c r="H21" s="5">
        <v>0.54166666666666663</v>
      </c>
      <c r="I21" s="2" t="s">
        <v>124</v>
      </c>
      <c r="J21" s="2" t="s">
        <v>28</v>
      </c>
      <c r="K21" s="2">
        <v>3</v>
      </c>
      <c r="L21" s="2">
        <v>3</v>
      </c>
      <c r="M21" s="2" t="s">
        <v>125</v>
      </c>
      <c r="N21" s="2" t="s">
        <v>94</v>
      </c>
      <c r="O21" s="2" t="s">
        <v>95</v>
      </c>
      <c r="P21" s="6">
        <v>80000</v>
      </c>
      <c r="Q21" s="6">
        <f>P21*10%</f>
        <v>8000</v>
      </c>
      <c r="R21" s="6">
        <f>SUM(P21:Q21)</f>
        <v>88000</v>
      </c>
    </row>
    <row r="22" spans="1:18" x14ac:dyDescent="0.3">
      <c r="A22" s="2">
        <v>21</v>
      </c>
      <c r="B22" s="2" t="s">
        <v>16</v>
      </c>
      <c r="C22" s="3">
        <v>45357.644317129627</v>
      </c>
      <c r="D22" s="4">
        <v>45367</v>
      </c>
      <c r="E22" s="2" t="s">
        <v>126</v>
      </c>
      <c r="F22" s="2" t="s">
        <v>26</v>
      </c>
      <c r="G22" s="2" t="s">
        <v>127</v>
      </c>
      <c r="H22" s="5">
        <v>0.375</v>
      </c>
      <c r="I22" s="2" t="s">
        <v>128</v>
      </c>
      <c r="J22" s="2" t="s">
        <v>20</v>
      </c>
      <c r="K22" s="2">
        <v>6</v>
      </c>
      <c r="L22" s="2">
        <v>6</v>
      </c>
      <c r="M22" s="2" t="s">
        <v>129</v>
      </c>
      <c r="N22" s="2" t="s">
        <v>130</v>
      </c>
      <c r="O22" s="2" t="s">
        <v>131</v>
      </c>
      <c r="P22" s="6">
        <v>80000</v>
      </c>
      <c r="Q22" s="6">
        <f t="shared" si="0"/>
        <v>8000</v>
      </c>
      <c r="R22" s="6">
        <f t="shared" ref="R22:R38" si="2">SUM(P22:Q22)</f>
        <v>88000</v>
      </c>
    </row>
    <row r="23" spans="1:18" x14ac:dyDescent="0.3">
      <c r="A23" s="2">
        <v>22</v>
      </c>
      <c r="B23" s="2" t="s">
        <v>16</v>
      </c>
      <c r="C23" s="3">
        <v>45357.645046296297</v>
      </c>
      <c r="D23" s="4">
        <v>45368</v>
      </c>
      <c r="E23" s="2" t="s">
        <v>102</v>
      </c>
      <c r="F23" s="2" t="s">
        <v>26</v>
      </c>
      <c r="G23" s="2" t="s">
        <v>132</v>
      </c>
      <c r="H23" s="5">
        <v>0.33333333333333331</v>
      </c>
      <c r="I23" s="2" t="s">
        <v>105</v>
      </c>
      <c r="J23" s="2" t="s">
        <v>34</v>
      </c>
      <c r="K23" s="2">
        <v>5</v>
      </c>
      <c r="L23" s="2">
        <v>6</v>
      </c>
      <c r="M23" s="2" t="s">
        <v>106</v>
      </c>
      <c r="N23" s="2" t="s">
        <v>107</v>
      </c>
      <c r="O23" s="2" t="s">
        <v>108</v>
      </c>
      <c r="P23" s="6">
        <v>80000</v>
      </c>
      <c r="Q23" s="6">
        <f t="shared" si="0"/>
        <v>8000</v>
      </c>
      <c r="R23" s="6">
        <f t="shared" si="2"/>
        <v>88000</v>
      </c>
    </row>
    <row r="24" spans="1:18" x14ac:dyDescent="0.3">
      <c r="A24" s="2">
        <v>23</v>
      </c>
      <c r="B24" s="2" t="s">
        <v>16</v>
      </c>
      <c r="C24" s="3">
        <v>45344.384745370371</v>
      </c>
      <c r="D24" s="4">
        <v>45368</v>
      </c>
      <c r="E24" s="2" t="s">
        <v>253</v>
      </c>
      <c r="F24" s="2" t="s">
        <v>133</v>
      </c>
      <c r="G24" s="2" t="s">
        <v>134</v>
      </c>
      <c r="H24" s="5">
        <v>0.41666666666666669</v>
      </c>
      <c r="I24" s="2" t="s">
        <v>135</v>
      </c>
      <c r="J24" s="2" t="s">
        <v>136</v>
      </c>
      <c r="K24" s="2">
        <v>6</v>
      </c>
      <c r="L24" s="2">
        <v>0</v>
      </c>
      <c r="M24" s="2" t="s">
        <v>137</v>
      </c>
      <c r="N24" s="2" t="s">
        <v>138</v>
      </c>
      <c r="O24" s="2" t="s">
        <v>139</v>
      </c>
      <c r="P24" s="6">
        <v>100000</v>
      </c>
      <c r="Q24" s="6">
        <f t="shared" si="0"/>
        <v>10000</v>
      </c>
      <c r="R24" s="6">
        <f t="shared" si="2"/>
        <v>110000</v>
      </c>
    </row>
    <row r="25" spans="1:18" x14ac:dyDescent="0.3">
      <c r="A25" s="2">
        <v>24</v>
      </c>
      <c r="B25" s="2" t="s">
        <v>16</v>
      </c>
      <c r="C25" s="3">
        <v>45358.566701388889</v>
      </c>
      <c r="D25" s="4">
        <v>45369</v>
      </c>
      <c r="E25" s="2" t="s">
        <v>140</v>
      </c>
      <c r="F25" s="2" t="s">
        <v>141</v>
      </c>
      <c r="G25" s="2" t="s">
        <v>142</v>
      </c>
      <c r="H25" s="5">
        <v>0.58333333333333337</v>
      </c>
      <c r="I25" s="2" t="s">
        <v>143</v>
      </c>
      <c r="J25" s="2" t="s">
        <v>20</v>
      </c>
      <c r="K25" s="2">
        <v>3</v>
      </c>
      <c r="L25" s="2">
        <v>3</v>
      </c>
      <c r="M25" s="2" t="s">
        <v>82</v>
      </c>
      <c r="N25" s="2" t="s">
        <v>83</v>
      </c>
      <c r="O25" s="2" t="s">
        <v>84</v>
      </c>
      <c r="P25" s="6">
        <v>80000</v>
      </c>
      <c r="Q25" s="6">
        <f t="shared" si="0"/>
        <v>8000</v>
      </c>
      <c r="R25" s="6">
        <f t="shared" si="2"/>
        <v>88000</v>
      </c>
    </row>
    <row r="26" spans="1:18" x14ac:dyDescent="0.3">
      <c r="A26" s="2">
        <v>25</v>
      </c>
      <c r="B26" s="2" t="s">
        <v>16</v>
      </c>
      <c r="C26" s="3">
        <v>45358.574236111112</v>
      </c>
      <c r="D26" s="4">
        <v>45369</v>
      </c>
      <c r="E26" s="2" t="s">
        <v>140</v>
      </c>
      <c r="F26" s="2" t="s">
        <v>141</v>
      </c>
      <c r="G26" s="2" t="s">
        <v>142</v>
      </c>
      <c r="H26" s="5">
        <v>0.58333333333333337</v>
      </c>
      <c r="I26" s="2" t="s">
        <v>143</v>
      </c>
      <c r="J26" s="2" t="s">
        <v>20</v>
      </c>
      <c r="K26" s="2">
        <v>3</v>
      </c>
      <c r="L26" s="2">
        <v>3</v>
      </c>
      <c r="M26" s="2" t="s">
        <v>65</v>
      </c>
      <c r="N26" s="2" t="s">
        <v>66</v>
      </c>
      <c r="O26" s="2" t="s">
        <v>67</v>
      </c>
      <c r="P26" s="6">
        <v>80000</v>
      </c>
      <c r="Q26" s="6">
        <f t="shared" si="0"/>
        <v>8000</v>
      </c>
      <c r="R26" s="6">
        <f t="shared" si="2"/>
        <v>88000</v>
      </c>
    </row>
    <row r="27" spans="1:18" x14ac:dyDescent="0.3">
      <c r="A27" s="2">
        <v>26</v>
      </c>
      <c r="B27" s="2" t="s">
        <v>16</v>
      </c>
      <c r="C27" s="3">
        <v>45364.385810185187</v>
      </c>
      <c r="D27" s="4">
        <v>45371</v>
      </c>
      <c r="E27" s="2" t="s">
        <v>144</v>
      </c>
      <c r="F27" s="2" t="s">
        <v>26</v>
      </c>
      <c r="G27" s="2" t="s">
        <v>145</v>
      </c>
      <c r="H27" s="5">
        <v>0.4375</v>
      </c>
      <c r="I27" s="2" t="s">
        <v>146</v>
      </c>
      <c r="J27" s="2" t="s">
        <v>20</v>
      </c>
      <c r="K27" s="2">
        <v>4</v>
      </c>
      <c r="L27" s="2">
        <v>6</v>
      </c>
      <c r="M27" s="2" t="s">
        <v>87</v>
      </c>
      <c r="N27" s="2" t="s">
        <v>88</v>
      </c>
      <c r="O27" s="2" t="s">
        <v>89</v>
      </c>
      <c r="P27" s="6">
        <v>80000</v>
      </c>
      <c r="Q27" s="6">
        <f t="shared" si="0"/>
        <v>8000</v>
      </c>
      <c r="R27" s="6">
        <f t="shared" si="2"/>
        <v>88000</v>
      </c>
    </row>
    <row r="28" spans="1:18" x14ac:dyDescent="0.3">
      <c r="A28" s="2">
        <v>27</v>
      </c>
      <c r="B28" s="2" t="s">
        <v>16</v>
      </c>
      <c r="C28" s="3">
        <v>45364.384050925924</v>
      </c>
      <c r="D28" s="4">
        <v>45371</v>
      </c>
      <c r="E28" s="2" t="s">
        <v>147</v>
      </c>
      <c r="F28" s="2" t="s">
        <v>26</v>
      </c>
      <c r="G28" s="2" t="s">
        <v>148</v>
      </c>
      <c r="H28" s="5">
        <v>0.70833333333333337</v>
      </c>
      <c r="I28" s="2" t="s">
        <v>104</v>
      </c>
      <c r="J28" s="2" t="s">
        <v>149</v>
      </c>
      <c r="K28" s="2">
        <v>5</v>
      </c>
      <c r="L28" s="2">
        <v>5</v>
      </c>
      <c r="M28" s="2" t="s">
        <v>150</v>
      </c>
      <c r="N28" s="2" t="s">
        <v>151</v>
      </c>
      <c r="O28" s="2" t="s">
        <v>152</v>
      </c>
      <c r="P28" s="6">
        <v>80000</v>
      </c>
      <c r="Q28" s="6">
        <f t="shared" si="0"/>
        <v>8000</v>
      </c>
      <c r="R28" s="6">
        <f t="shared" si="2"/>
        <v>88000</v>
      </c>
    </row>
    <row r="29" spans="1:18" x14ac:dyDescent="0.3">
      <c r="A29" s="2">
        <v>28</v>
      </c>
      <c r="B29" s="2" t="s">
        <v>16</v>
      </c>
      <c r="C29" s="3">
        <v>45369.46875</v>
      </c>
      <c r="D29" s="4">
        <v>45372</v>
      </c>
      <c r="E29" s="2" t="s">
        <v>254</v>
      </c>
      <c r="F29" s="2" t="s">
        <v>133</v>
      </c>
      <c r="G29" s="7"/>
      <c r="H29" s="5">
        <v>0.40277777777777773</v>
      </c>
      <c r="I29" s="2" t="s">
        <v>153</v>
      </c>
      <c r="J29" s="2" t="s">
        <v>154</v>
      </c>
      <c r="K29" s="2">
        <v>7</v>
      </c>
      <c r="L29" s="2">
        <v>0</v>
      </c>
      <c r="M29" s="2" t="s">
        <v>155</v>
      </c>
      <c r="N29" s="2" t="s">
        <v>156</v>
      </c>
      <c r="O29" s="2" t="s">
        <v>157</v>
      </c>
      <c r="P29" s="6">
        <v>180000</v>
      </c>
      <c r="Q29" s="6">
        <f t="shared" si="0"/>
        <v>18000</v>
      </c>
      <c r="R29" s="6">
        <f t="shared" si="2"/>
        <v>198000</v>
      </c>
    </row>
    <row r="30" spans="1:18" x14ac:dyDescent="0.3">
      <c r="A30" s="2">
        <v>29</v>
      </c>
      <c r="B30" s="2" t="s">
        <v>16</v>
      </c>
      <c r="C30" s="3">
        <v>45359.45853009259</v>
      </c>
      <c r="D30" s="4">
        <v>45372</v>
      </c>
      <c r="E30" s="2" t="s">
        <v>158</v>
      </c>
      <c r="F30" s="2" t="s">
        <v>26</v>
      </c>
      <c r="G30" s="2" t="s">
        <v>159</v>
      </c>
      <c r="H30" s="5">
        <v>0.58333333333333337</v>
      </c>
      <c r="I30" s="2" t="s">
        <v>160</v>
      </c>
      <c r="J30" s="2" t="s">
        <v>34</v>
      </c>
      <c r="K30" s="2">
        <v>3</v>
      </c>
      <c r="L30" s="2">
        <v>6</v>
      </c>
      <c r="M30" s="2" t="s">
        <v>161</v>
      </c>
      <c r="N30" s="2" t="s">
        <v>162</v>
      </c>
      <c r="O30" s="2" t="s">
        <v>163</v>
      </c>
      <c r="P30" s="6">
        <v>80000</v>
      </c>
      <c r="Q30" s="6">
        <f t="shared" si="0"/>
        <v>8000</v>
      </c>
      <c r="R30" s="6">
        <f t="shared" si="2"/>
        <v>88000</v>
      </c>
    </row>
    <row r="31" spans="1:18" x14ac:dyDescent="0.3">
      <c r="A31" s="2">
        <v>30</v>
      </c>
      <c r="B31" s="2" t="s">
        <v>16</v>
      </c>
      <c r="C31" s="3">
        <v>45364.386493055557</v>
      </c>
      <c r="D31" s="4">
        <v>45373</v>
      </c>
      <c r="E31" s="2" t="s">
        <v>164</v>
      </c>
      <c r="F31" s="2" t="s">
        <v>26</v>
      </c>
      <c r="G31" s="2" t="s">
        <v>132</v>
      </c>
      <c r="H31" s="5">
        <v>0.33333333333333331</v>
      </c>
      <c r="I31" s="2" t="s">
        <v>165</v>
      </c>
      <c r="J31" s="2" t="s">
        <v>111</v>
      </c>
      <c r="K31" s="2">
        <v>6</v>
      </c>
      <c r="L31" s="2">
        <v>7</v>
      </c>
      <c r="M31" s="2" t="s">
        <v>72</v>
      </c>
      <c r="N31" s="2" t="s">
        <v>73</v>
      </c>
      <c r="O31" s="2" t="s">
        <v>74</v>
      </c>
      <c r="P31" s="6">
        <v>80000</v>
      </c>
      <c r="Q31" s="6">
        <f t="shared" si="0"/>
        <v>8000</v>
      </c>
      <c r="R31" s="6">
        <f t="shared" si="2"/>
        <v>88000</v>
      </c>
    </row>
    <row r="32" spans="1:18" x14ac:dyDescent="0.3">
      <c r="A32" s="2">
        <v>31</v>
      </c>
      <c r="B32" s="2" t="s">
        <v>16</v>
      </c>
      <c r="C32" s="3">
        <v>45363.398182870369</v>
      </c>
      <c r="D32" s="4">
        <v>45374</v>
      </c>
      <c r="E32" s="2" t="s">
        <v>166</v>
      </c>
      <c r="F32" s="2" t="s">
        <v>26</v>
      </c>
      <c r="G32" s="2" t="s">
        <v>167</v>
      </c>
      <c r="H32" s="5">
        <v>4.1666666666666664E-2</v>
      </c>
      <c r="I32" s="2" t="s">
        <v>118</v>
      </c>
      <c r="J32" s="2" t="s">
        <v>168</v>
      </c>
      <c r="K32" s="2">
        <v>6</v>
      </c>
      <c r="L32" s="2">
        <v>6</v>
      </c>
      <c r="M32" s="2" t="s">
        <v>72</v>
      </c>
      <c r="N32" s="2" t="s">
        <v>73</v>
      </c>
      <c r="O32" s="2" t="s">
        <v>74</v>
      </c>
      <c r="P32" s="6">
        <v>80000</v>
      </c>
      <c r="Q32" s="6">
        <f t="shared" si="0"/>
        <v>8000</v>
      </c>
      <c r="R32" s="6">
        <f t="shared" si="2"/>
        <v>88000</v>
      </c>
    </row>
    <row r="33" spans="1:18" ht="27" x14ac:dyDescent="0.3">
      <c r="A33" s="2">
        <v>32</v>
      </c>
      <c r="B33" s="2" t="s">
        <v>16</v>
      </c>
      <c r="C33" s="3">
        <v>45370.546458333331</v>
      </c>
      <c r="D33" s="4">
        <v>45374</v>
      </c>
      <c r="E33" s="2" t="s">
        <v>169</v>
      </c>
      <c r="F33" s="2" t="s">
        <v>141</v>
      </c>
      <c r="G33" s="2" t="s">
        <v>170</v>
      </c>
      <c r="H33" s="5">
        <v>0.64583333333333337</v>
      </c>
      <c r="I33" s="2" t="s">
        <v>245</v>
      </c>
      <c r="J33" s="2" t="s">
        <v>20</v>
      </c>
      <c r="K33" s="2">
        <v>2</v>
      </c>
      <c r="L33" s="2">
        <v>2</v>
      </c>
      <c r="M33" s="2" t="s">
        <v>82</v>
      </c>
      <c r="N33" s="2" t="s">
        <v>83</v>
      </c>
      <c r="O33" s="2" t="s">
        <v>84</v>
      </c>
      <c r="P33" s="6">
        <v>80000</v>
      </c>
      <c r="Q33" s="6">
        <f t="shared" si="0"/>
        <v>8000</v>
      </c>
      <c r="R33" s="6">
        <f t="shared" si="2"/>
        <v>88000</v>
      </c>
    </row>
    <row r="34" spans="1:18" x14ac:dyDescent="0.3">
      <c r="A34" s="2">
        <v>33</v>
      </c>
      <c r="B34" s="2" t="s">
        <v>16</v>
      </c>
      <c r="C34" s="3">
        <v>45336.391828703701</v>
      </c>
      <c r="D34" s="4">
        <v>45375</v>
      </c>
      <c r="E34" s="2" t="s">
        <v>171</v>
      </c>
      <c r="F34" s="2" t="s">
        <v>62</v>
      </c>
      <c r="G34" s="2" t="s">
        <v>172</v>
      </c>
      <c r="H34" s="5">
        <v>0.75</v>
      </c>
      <c r="I34" s="2" t="s">
        <v>104</v>
      </c>
      <c r="J34" s="2" t="s">
        <v>173</v>
      </c>
      <c r="K34" s="2">
        <v>4</v>
      </c>
      <c r="L34" s="2">
        <v>6</v>
      </c>
      <c r="M34" s="2" t="s">
        <v>174</v>
      </c>
      <c r="N34" s="2" t="s">
        <v>175</v>
      </c>
      <c r="O34" s="2" t="s">
        <v>176</v>
      </c>
      <c r="P34" s="6">
        <v>80000</v>
      </c>
      <c r="Q34" s="6">
        <f t="shared" si="0"/>
        <v>8000</v>
      </c>
      <c r="R34" s="6">
        <f t="shared" si="2"/>
        <v>88000</v>
      </c>
    </row>
    <row r="35" spans="1:18" ht="27" x14ac:dyDescent="0.3">
      <c r="A35" s="2">
        <v>34</v>
      </c>
      <c r="B35" s="2" t="s">
        <v>16</v>
      </c>
      <c r="C35" s="3">
        <v>45355.385648148149</v>
      </c>
      <c r="D35" s="4">
        <v>45375</v>
      </c>
      <c r="E35" s="2" t="s">
        <v>177</v>
      </c>
      <c r="F35" s="2" t="s">
        <v>68</v>
      </c>
      <c r="G35" s="2" t="s">
        <v>178</v>
      </c>
      <c r="H35" s="5">
        <v>0.8125</v>
      </c>
      <c r="I35" s="2" t="s">
        <v>118</v>
      </c>
      <c r="J35" s="2" t="s">
        <v>238</v>
      </c>
      <c r="K35" s="2">
        <v>2</v>
      </c>
      <c r="L35" s="2">
        <v>2</v>
      </c>
      <c r="M35" s="2" t="s">
        <v>179</v>
      </c>
      <c r="N35" s="2" t="s">
        <v>138</v>
      </c>
      <c r="O35" s="2" t="s">
        <v>139</v>
      </c>
      <c r="P35" s="6">
        <v>80000</v>
      </c>
      <c r="Q35" s="6">
        <f t="shared" si="0"/>
        <v>8000</v>
      </c>
      <c r="R35" s="6">
        <f t="shared" si="2"/>
        <v>88000</v>
      </c>
    </row>
    <row r="36" spans="1:18" ht="27" x14ac:dyDescent="0.3">
      <c r="A36" s="2">
        <v>35</v>
      </c>
      <c r="B36" s="2" t="s">
        <v>16</v>
      </c>
      <c r="C36" s="3">
        <v>45369.383564814816</v>
      </c>
      <c r="D36" s="4">
        <v>45375</v>
      </c>
      <c r="E36" s="2" t="s">
        <v>180</v>
      </c>
      <c r="F36" s="2" t="s">
        <v>26</v>
      </c>
      <c r="G36" s="2" t="s">
        <v>181</v>
      </c>
      <c r="H36" s="5">
        <v>0.875</v>
      </c>
      <c r="I36" s="2" t="s">
        <v>246</v>
      </c>
      <c r="J36" s="2" t="s">
        <v>20</v>
      </c>
      <c r="K36" s="2">
        <v>3</v>
      </c>
      <c r="L36" s="2">
        <v>3</v>
      </c>
      <c r="M36" s="2" t="s">
        <v>182</v>
      </c>
      <c r="N36" s="2" t="s">
        <v>183</v>
      </c>
      <c r="O36" s="2" t="s">
        <v>184</v>
      </c>
      <c r="P36" s="6">
        <v>80000</v>
      </c>
      <c r="Q36" s="6">
        <f t="shared" si="0"/>
        <v>8000</v>
      </c>
      <c r="R36" s="6">
        <f t="shared" si="2"/>
        <v>88000</v>
      </c>
    </row>
    <row r="37" spans="1:18" x14ac:dyDescent="0.3">
      <c r="A37" s="2">
        <v>36</v>
      </c>
      <c r="B37" s="2" t="s">
        <v>16</v>
      </c>
      <c r="C37" s="3">
        <v>45371.564328703702</v>
      </c>
      <c r="D37" s="4">
        <v>45376</v>
      </c>
      <c r="E37" s="2" t="s">
        <v>256</v>
      </c>
      <c r="F37" s="2" t="s">
        <v>133</v>
      </c>
      <c r="G37" s="2" t="s">
        <v>255</v>
      </c>
      <c r="H37" s="5">
        <v>0.41666666666666669</v>
      </c>
      <c r="I37" s="2" t="s">
        <v>186</v>
      </c>
      <c r="J37" s="2" t="s">
        <v>239</v>
      </c>
      <c r="K37" s="2">
        <v>8</v>
      </c>
      <c r="L37" s="2">
        <v>0</v>
      </c>
      <c r="M37" s="2" t="s">
        <v>187</v>
      </c>
      <c r="N37" s="2" t="s">
        <v>188</v>
      </c>
      <c r="O37" s="2" t="s">
        <v>189</v>
      </c>
      <c r="P37" s="6">
        <v>200000</v>
      </c>
      <c r="Q37" s="6">
        <f t="shared" si="0"/>
        <v>20000</v>
      </c>
      <c r="R37" s="6">
        <f t="shared" si="2"/>
        <v>220000</v>
      </c>
    </row>
    <row r="38" spans="1:18" ht="27" x14ac:dyDescent="0.3">
      <c r="A38" s="2">
        <v>37</v>
      </c>
      <c r="B38" s="2" t="s">
        <v>16</v>
      </c>
      <c r="C38" s="3">
        <v>45351.666238425925</v>
      </c>
      <c r="D38" s="4">
        <v>45376</v>
      </c>
      <c r="E38" s="2" t="s">
        <v>190</v>
      </c>
      <c r="F38" s="2" t="s">
        <v>26</v>
      </c>
      <c r="G38" s="2" t="s">
        <v>79</v>
      </c>
      <c r="H38" s="5">
        <v>0.82291666666666663</v>
      </c>
      <c r="I38" s="2" t="s">
        <v>80</v>
      </c>
      <c r="J38" s="2" t="s">
        <v>240</v>
      </c>
      <c r="K38" s="2">
        <v>4</v>
      </c>
      <c r="L38" s="2">
        <v>4</v>
      </c>
      <c r="M38" s="2" t="s">
        <v>93</v>
      </c>
      <c r="N38" s="2" t="s">
        <v>94</v>
      </c>
      <c r="O38" s="2" t="s">
        <v>95</v>
      </c>
      <c r="P38" s="6">
        <v>80000</v>
      </c>
      <c r="Q38" s="6">
        <f t="shared" si="0"/>
        <v>8000</v>
      </c>
      <c r="R38" s="6">
        <f t="shared" si="2"/>
        <v>88000</v>
      </c>
    </row>
    <row r="39" spans="1:18" x14ac:dyDescent="0.3">
      <c r="A39" s="2">
        <v>38</v>
      </c>
      <c r="B39" s="2" t="s">
        <v>16</v>
      </c>
      <c r="C39" s="3">
        <v>45362.612222222226</v>
      </c>
      <c r="D39" s="4">
        <v>45377</v>
      </c>
      <c r="E39" s="2" t="s">
        <v>147</v>
      </c>
      <c r="F39" s="2" t="s">
        <v>26</v>
      </c>
      <c r="G39" s="2" t="s">
        <v>46</v>
      </c>
      <c r="H39" s="5">
        <v>0.33333333333333331</v>
      </c>
      <c r="I39" s="2" t="s">
        <v>191</v>
      </c>
      <c r="J39" s="2" t="s">
        <v>34</v>
      </c>
      <c r="K39" s="2">
        <v>5</v>
      </c>
      <c r="L39" s="2">
        <v>5</v>
      </c>
      <c r="M39" s="2" t="s">
        <v>192</v>
      </c>
      <c r="N39" s="2" t="s">
        <v>193</v>
      </c>
      <c r="O39" s="2" t="s">
        <v>194</v>
      </c>
      <c r="P39" s="6">
        <v>80000</v>
      </c>
      <c r="Q39" s="6">
        <f>P39*10%</f>
        <v>8000</v>
      </c>
      <c r="R39" s="6">
        <f>SUM(P39:Q39)</f>
        <v>88000</v>
      </c>
    </row>
    <row r="40" spans="1:18" x14ac:dyDescent="0.3">
      <c r="A40" s="2">
        <v>39</v>
      </c>
      <c r="B40" s="2" t="s">
        <v>16</v>
      </c>
      <c r="C40" s="3">
        <v>45371.565196759257</v>
      </c>
      <c r="D40" s="4">
        <v>45377</v>
      </c>
      <c r="E40" s="2" t="s">
        <v>185</v>
      </c>
      <c r="F40" s="2" t="s">
        <v>133</v>
      </c>
      <c r="G40" s="2" t="s">
        <v>255</v>
      </c>
      <c r="H40" s="5">
        <v>0.41666666666666669</v>
      </c>
      <c r="I40" s="2" t="s">
        <v>186</v>
      </c>
      <c r="J40" s="2" t="s">
        <v>186</v>
      </c>
      <c r="K40" s="2">
        <v>8</v>
      </c>
      <c r="L40" s="2">
        <v>0</v>
      </c>
      <c r="M40" s="2" t="s">
        <v>187</v>
      </c>
      <c r="N40" s="2" t="s">
        <v>188</v>
      </c>
      <c r="O40" s="2" t="s">
        <v>189</v>
      </c>
      <c r="P40" s="6">
        <v>200000</v>
      </c>
      <c r="Q40" s="6">
        <f t="shared" si="0"/>
        <v>20000</v>
      </c>
      <c r="R40" s="6">
        <f t="shared" ref="R40:R53" si="3">SUM(P40:Q40)</f>
        <v>220000</v>
      </c>
    </row>
    <row r="41" spans="1:18" x14ac:dyDescent="0.3">
      <c r="A41" s="2">
        <v>40</v>
      </c>
      <c r="B41" s="2" t="s">
        <v>16</v>
      </c>
      <c r="C41" s="3">
        <v>45376.405763888892</v>
      </c>
      <c r="D41" s="4">
        <v>45377</v>
      </c>
      <c r="E41" s="2" t="s">
        <v>195</v>
      </c>
      <c r="F41" s="2" t="s">
        <v>26</v>
      </c>
      <c r="G41" s="2" t="s">
        <v>196</v>
      </c>
      <c r="H41" s="5">
        <v>0.45833333333333331</v>
      </c>
      <c r="I41" s="2" t="s">
        <v>197</v>
      </c>
      <c r="J41" s="2" t="s">
        <v>111</v>
      </c>
      <c r="K41" s="2">
        <v>3</v>
      </c>
      <c r="L41" s="2">
        <v>4</v>
      </c>
      <c r="M41" s="2" t="s">
        <v>106</v>
      </c>
      <c r="N41" s="2" t="s">
        <v>107</v>
      </c>
      <c r="O41" s="2" t="s">
        <v>108</v>
      </c>
      <c r="P41" s="6">
        <v>80000</v>
      </c>
      <c r="Q41" s="6">
        <f t="shared" si="0"/>
        <v>8000</v>
      </c>
      <c r="R41" s="6">
        <f t="shared" si="3"/>
        <v>88000</v>
      </c>
    </row>
    <row r="42" spans="1:18" x14ac:dyDescent="0.3">
      <c r="A42" s="2">
        <v>41</v>
      </c>
      <c r="B42" s="2" t="s">
        <v>16</v>
      </c>
      <c r="C42" s="3">
        <v>45376.614270833335</v>
      </c>
      <c r="D42" s="4">
        <v>45377</v>
      </c>
      <c r="E42" s="2" t="s">
        <v>198</v>
      </c>
      <c r="F42" s="2" t="s">
        <v>68</v>
      </c>
      <c r="G42" s="2" t="s">
        <v>199</v>
      </c>
      <c r="H42" s="5">
        <v>0.64583333333333337</v>
      </c>
      <c r="I42" s="2" t="s">
        <v>200</v>
      </c>
      <c r="J42" s="2" t="s">
        <v>20</v>
      </c>
      <c r="K42" s="2">
        <v>7</v>
      </c>
      <c r="L42" s="2">
        <v>7</v>
      </c>
      <c r="M42" s="2" t="s">
        <v>98</v>
      </c>
      <c r="N42" s="2" t="s">
        <v>99</v>
      </c>
      <c r="O42" s="2" t="s">
        <v>100</v>
      </c>
      <c r="P42" s="6">
        <v>80000</v>
      </c>
      <c r="Q42" s="6">
        <f t="shared" si="0"/>
        <v>8000</v>
      </c>
      <c r="R42" s="6">
        <f t="shared" si="3"/>
        <v>88000</v>
      </c>
    </row>
    <row r="43" spans="1:18" ht="27" x14ac:dyDescent="0.3">
      <c r="A43" s="2">
        <v>42</v>
      </c>
      <c r="B43" s="2" t="s">
        <v>16</v>
      </c>
      <c r="C43" s="3">
        <v>45356.497013888889</v>
      </c>
      <c r="D43" s="4">
        <v>45377</v>
      </c>
      <c r="E43" s="2" t="s">
        <v>201</v>
      </c>
      <c r="F43" s="2" t="s">
        <v>202</v>
      </c>
      <c r="G43" s="2" t="s">
        <v>203</v>
      </c>
      <c r="H43" s="5">
        <v>0.8125</v>
      </c>
      <c r="I43" s="2" t="s">
        <v>118</v>
      </c>
      <c r="J43" s="2" t="s">
        <v>241</v>
      </c>
      <c r="K43" s="2">
        <v>3</v>
      </c>
      <c r="L43" s="2">
        <v>3</v>
      </c>
      <c r="M43" s="2" t="s">
        <v>82</v>
      </c>
      <c r="N43" s="2" t="s">
        <v>83</v>
      </c>
      <c r="O43" s="2" t="s">
        <v>84</v>
      </c>
      <c r="P43" s="6">
        <v>80000</v>
      </c>
      <c r="Q43" s="6">
        <f t="shared" si="0"/>
        <v>8000</v>
      </c>
      <c r="R43" s="6">
        <f t="shared" si="3"/>
        <v>88000</v>
      </c>
    </row>
    <row r="44" spans="1:18" x14ac:dyDescent="0.3">
      <c r="A44" s="2">
        <v>43</v>
      </c>
      <c r="B44" s="2" t="s">
        <v>16</v>
      </c>
      <c r="C44" s="3">
        <v>45371.565891203703</v>
      </c>
      <c r="D44" s="4">
        <v>45378</v>
      </c>
      <c r="E44" s="2" t="s">
        <v>185</v>
      </c>
      <c r="F44" s="2" t="s">
        <v>133</v>
      </c>
      <c r="G44" s="2" t="s">
        <v>255</v>
      </c>
      <c r="H44" s="5">
        <v>0.41666666666666669</v>
      </c>
      <c r="I44" s="2" t="s">
        <v>186</v>
      </c>
      <c r="J44" s="2" t="s">
        <v>186</v>
      </c>
      <c r="K44" s="2">
        <v>8</v>
      </c>
      <c r="L44" s="2">
        <v>0</v>
      </c>
      <c r="M44" s="2" t="s">
        <v>187</v>
      </c>
      <c r="N44" s="2" t="s">
        <v>257</v>
      </c>
      <c r="O44" s="2" t="s">
        <v>189</v>
      </c>
      <c r="P44" s="6">
        <v>200000</v>
      </c>
      <c r="Q44" s="6">
        <f t="shared" si="0"/>
        <v>20000</v>
      </c>
      <c r="R44" s="6">
        <f t="shared" si="3"/>
        <v>220000</v>
      </c>
    </row>
    <row r="45" spans="1:18" ht="27" x14ac:dyDescent="0.3">
      <c r="A45" s="2">
        <v>44</v>
      </c>
      <c r="B45" s="2" t="s">
        <v>16</v>
      </c>
      <c r="C45" s="3">
        <v>45373.664409722223</v>
      </c>
      <c r="D45" s="4">
        <v>45378</v>
      </c>
      <c r="E45" s="2" t="s">
        <v>177</v>
      </c>
      <c r="F45" s="2" t="s">
        <v>68</v>
      </c>
      <c r="G45" s="2" t="s">
        <v>204</v>
      </c>
      <c r="H45" s="5">
        <v>0.54166666666666663</v>
      </c>
      <c r="I45" s="2" t="s">
        <v>238</v>
      </c>
      <c r="J45" s="2" t="s">
        <v>20</v>
      </c>
      <c r="K45" s="2">
        <v>2</v>
      </c>
      <c r="L45" s="2">
        <v>2</v>
      </c>
      <c r="M45" s="2" t="s">
        <v>82</v>
      </c>
      <c r="N45" s="2" t="s">
        <v>83</v>
      </c>
      <c r="O45" s="2" t="s">
        <v>84</v>
      </c>
      <c r="P45" s="6">
        <v>80000</v>
      </c>
      <c r="Q45" s="6">
        <f t="shared" si="0"/>
        <v>8000</v>
      </c>
      <c r="R45" s="6">
        <f t="shared" si="3"/>
        <v>88000</v>
      </c>
    </row>
    <row r="46" spans="1:18" x14ac:dyDescent="0.3">
      <c r="A46" s="2">
        <v>45</v>
      </c>
      <c r="B46" s="2" t="s">
        <v>16</v>
      </c>
      <c r="C46" s="3">
        <v>45376.4059375</v>
      </c>
      <c r="D46" s="4">
        <v>45379</v>
      </c>
      <c r="E46" s="2" t="s">
        <v>205</v>
      </c>
      <c r="F46" s="2" t="s">
        <v>141</v>
      </c>
      <c r="G46" s="2" t="s">
        <v>206</v>
      </c>
      <c r="H46" s="5">
        <v>0.5625</v>
      </c>
      <c r="I46" s="2" t="s">
        <v>80</v>
      </c>
      <c r="J46" s="2" t="s">
        <v>207</v>
      </c>
      <c r="K46" s="2">
        <v>5</v>
      </c>
      <c r="L46" s="2">
        <v>5</v>
      </c>
      <c r="M46" s="2" t="s">
        <v>72</v>
      </c>
      <c r="N46" s="2" t="s">
        <v>73</v>
      </c>
      <c r="O46" s="2" t="s">
        <v>74</v>
      </c>
      <c r="P46" s="6">
        <v>80000</v>
      </c>
      <c r="Q46" s="6">
        <f t="shared" si="0"/>
        <v>8000</v>
      </c>
      <c r="R46" s="6">
        <f t="shared" si="3"/>
        <v>88000</v>
      </c>
    </row>
    <row r="47" spans="1:18" ht="27" x14ac:dyDescent="0.3">
      <c r="A47" s="2">
        <v>46</v>
      </c>
      <c r="B47" s="2" t="s">
        <v>16</v>
      </c>
      <c r="C47" s="3">
        <v>45351.686956018515</v>
      </c>
      <c r="D47" s="4">
        <v>45380</v>
      </c>
      <c r="E47" s="2" t="s">
        <v>190</v>
      </c>
      <c r="F47" s="2" t="s">
        <v>26</v>
      </c>
      <c r="G47" s="2" t="s">
        <v>208</v>
      </c>
      <c r="H47" s="5">
        <v>0.33333333333333331</v>
      </c>
      <c r="I47" s="2" t="s">
        <v>247</v>
      </c>
      <c r="J47" s="2" t="s">
        <v>118</v>
      </c>
      <c r="K47" s="2">
        <v>4</v>
      </c>
      <c r="L47" s="2">
        <v>4</v>
      </c>
      <c r="M47" s="2" t="s">
        <v>209</v>
      </c>
      <c r="N47" s="2" t="s">
        <v>210</v>
      </c>
      <c r="O47" s="2" t="s">
        <v>211</v>
      </c>
      <c r="P47" s="6">
        <v>80000</v>
      </c>
      <c r="Q47" s="6">
        <f t="shared" si="0"/>
        <v>8000</v>
      </c>
      <c r="R47" s="6">
        <f t="shared" si="3"/>
        <v>88000</v>
      </c>
    </row>
    <row r="48" spans="1:18" x14ac:dyDescent="0.3">
      <c r="A48" s="2">
        <v>47</v>
      </c>
      <c r="B48" s="2" t="s">
        <v>16</v>
      </c>
      <c r="C48" s="3">
        <v>45369.640787037039</v>
      </c>
      <c r="D48" s="4">
        <v>45380</v>
      </c>
      <c r="E48" s="2" t="s">
        <v>212</v>
      </c>
      <c r="F48" s="2" t="s">
        <v>141</v>
      </c>
      <c r="G48" s="2" t="s">
        <v>206</v>
      </c>
      <c r="H48" s="5">
        <v>0.52083333333333337</v>
      </c>
      <c r="I48" s="2" t="s">
        <v>80</v>
      </c>
      <c r="J48" s="2" t="s">
        <v>213</v>
      </c>
      <c r="K48" s="2">
        <v>3</v>
      </c>
      <c r="L48" s="2">
        <v>5</v>
      </c>
      <c r="M48" s="2" t="s">
        <v>209</v>
      </c>
      <c r="N48" s="2" t="s">
        <v>210</v>
      </c>
      <c r="O48" s="2" t="s">
        <v>211</v>
      </c>
      <c r="P48" s="6">
        <v>80000</v>
      </c>
      <c r="Q48" s="6">
        <f t="shared" si="0"/>
        <v>8000</v>
      </c>
      <c r="R48" s="6">
        <f t="shared" si="3"/>
        <v>88000</v>
      </c>
    </row>
    <row r="49" spans="1:18" x14ac:dyDescent="0.3">
      <c r="A49" s="2">
        <v>48</v>
      </c>
      <c r="B49" s="2" t="s">
        <v>16</v>
      </c>
      <c r="C49" s="3">
        <v>45369.575833333336</v>
      </c>
      <c r="D49" s="4">
        <v>45380</v>
      </c>
      <c r="E49" s="2" t="s">
        <v>214</v>
      </c>
      <c r="F49" s="2" t="s">
        <v>141</v>
      </c>
      <c r="G49" s="2" t="s">
        <v>215</v>
      </c>
      <c r="H49" s="5">
        <v>0.66666666666666663</v>
      </c>
      <c r="I49" s="2" t="s">
        <v>20</v>
      </c>
      <c r="J49" s="2" t="s">
        <v>216</v>
      </c>
      <c r="K49" s="2">
        <v>6</v>
      </c>
      <c r="L49" s="2">
        <v>6</v>
      </c>
      <c r="M49" s="2" t="s">
        <v>217</v>
      </c>
      <c r="N49" s="2" t="s">
        <v>218</v>
      </c>
      <c r="O49" s="2" t="s">
        <v>219</v>
      </c>
      <c r="P49" s="6">
        <v>80000</v>
      </c>
      <c r="Q49" s="6">
        <f t="shared" si="0"/>
        <v>8000</v>
      </c>
      <c r="R49" s="6">
        <f t="shared" si="3"/>
        <v>88000</v>
      </c>
    </row>
    <row r="50" spans="1:18" x14ac:dyDescent="0.3">
      <c r="A50" s="2">
        <v>49</v>
      </c>
      <c r="B50" s="2" t="s">
        <v>16</v>
      </c>
      <c r="C50" s="3">
        <v>45377.582465277781</v>
      </c>
      <c r="D50" s="4">
        <v>45380</v>
      </c>
      <c r="E50" s="2" t="s">
        <v>220</v>
      </c>
      <c r="F50" s="2" t="s">
        <v>221</v>
      </c>
      <c r="G50" s="2" t="s">
        <v>222</v>
      </c>
      <c r="H50" s="5">
        <v>0.72916666666666663</v>
      </c>
      <c r="I50" s="2" t="s">
        <v>20</v>
      </c>
      <c r="J50" s="2" t="s">
        <v>223</v>
      </c>
      <c r="K50" s="2">
        <v>3</v>
      </c>
      <c r="L50" s="2">
        <v>4</v>
      </c>
      <c r="M50" s="2" t="s">
        <v>224</v>
      </c>
      <c r="N50" s="2" t="s">
        <v>225</v>
      </c>
      <c r="O50" s="2" t="s">
        <v>226</v>
      </c>
      <c r="P50" s="6">
        <v>80000</v>
      </c>
      <c r="Q50" s="6">
        <f t="shared" si="0"/>
        <v>8000</v>
      </c>
      <c r="R50" s="6">
        <f t="shared" si="3"/>
        <v>88000</v>
      </c>
    </row>
    <row r="51" spans="1:18" x14ac:dyDescent="0.3">
      <c r="A51" s="2">
        <v>50</v>
      </c>
      <c r="B51" s="2" t="s">
        <v>16</v>
      </c>
      <c r="C51" s="3">
        <v>45376.408090277779</v>
      </c>
      <c r="D51" s="4">
        <v>45381</v>
      </c>
      <c r="E51" s="2" t="s">
        <v>227</v>
      </c>
      <c r="F51" s="2" t="s">
        <v>221</v>
      </c>
      <c r="G51" s="2" t="s">
        <v>228</v>
      </c>
      <c r="H51" s="5">
        <v>0.68055555555555547</v>
      </c>
      <c r="I51" s="2" t="s">
        <v>20</v>
      </c>
      <c r="J51" s="2" t="s">
        <v>229</v>
      </c>
      <c r="K51" s="2">
        <v>1</v>
      </c>
      <c r="L51" s="2">
        <v>1</v>
      </c>
      <c r="M51" s="2" t="s">
        <v>98</v>
      </c>
      <c r="N51" s="2" t="s">
        <v>99</v>
      </c>
      <c r="O51" s="2" t="s">
        <v>100</v>
      </c>
      <c r="P51" s="6">
        <v>80000</v>
      </c>
      <c r="Q51" s="6">
        <f t="shared" si="0"/>
        <v>8000</v>
      </c>
      <c r="R51" s="6">
        <f t="shared" si="3"/>
        <v>88000</v>
      </c>
    </row>
    <row r="52" spans="1:18" x14ac:dyDescent="0.3">
      <c r="A52" s="2">
        <v>51</v>
      </c>
      <c r="B52" s="2" t="s">
        <v>16</v>
      </c>
      <c r="C52" s="3">
        <v>45376.409050925926</v>
      </c>
      <c r="D52" s="4">
        <v>45382</v>
      </c>
      <c r="E52" s="2" t="s">
        <v>230</v>
      </c>
      <c r="F52" s="2" t="s">
        <v>62</v>
      </c>
      <c r="G52" s="2" t="s">
        <v>231</v>
      </c>
      <c r="H52" s="5">
        <v>0.55555555555555558</v>
      </c>
      <c r="I52" s="2" t="s">
        <v>118</v>
      </c>
      <c r="J52" s="2" t="s">
        <v>232</v>
      </c>
      <c r="K52" s="2">
        <v>1</v>
      </c>
      <c r="L52" s="2">
        <v>1</v>
      </c>
      <c r="M52" s="2" t="s">
        <v>233</v>
      </c>
      <c r="N52" s="2" t="s">
        <v>234</v>
      </c>
      <c r="O52" s="2" t="s">
        <v>235</v>
      </c>
      <c r="P52" s="6">
        <v>80000</v>
      </c>
      <c r="Q52" s="6">
        <f t="shared" si="0"/>
        <v>8000</v>
      </c>
      <c r="R52" s="6">
        <f t="shared" si="3"/>
        <v>88000</v>
      </c>
    </row>
    <row r="53" spans="1:18" ht="27" x14ac:dyDescent="0.3">
      <c r="A53" s="2">
        <v>52</v>
      </c>
      <c r="B53" s="2" t="s">
        <v>16</v>
      </c>
      <c r="C53" s="3">
        <v>45332.487453703703</v>
      </c>
      <c r="D53" s="4">
        <v>45382</v>
      </c>
      <c r="E53" s="2" t="s">
        <v>236</v>
      </c>
      <c r="F53" s="2" t="s">
        <v>26</v>
      </c>
      <c r="G53" s="2" t="s">
        <v>196</v>
      </c>
      <c r="H53" s="5">
        <v>0.52083333333333337</v>
      </c>
      <c r="I53" s="2" t="s">
        <v>248</v>
      </c>
      <c r="J53" s="2" t="s">
        <v>34</v>
      </c>
      <c r="K53" s="2">
        <v>6</v>
      </c>
      <c r="L53" s="2">
        <v>6</v>
      </c>
      <c r="M53" s="2" t="s">
        <v>72</v>
      </c>
      <c r="N53" s="2" t="s">
        <v>73</v>
      </c>
      <c r="O53" s="2" t="s">
        <v>74</v>
      </c>
      <c r="P53" s="6">
        <v>80000</v>
      </c>
      <c r="Q53" s="6">
        <f t="shared" si="0"/>
        <v>8000</v>
      </c>
      <c r="R53" s="6">
        <f t="shared" si="3"/>
        <v>88000</v>
      </c>
    </row>
    <row r="54" spans="1:18" ht="18.75" customHeight="1" x14ac:dyDescent="0.3">
      <c r="P54" s="8">
        <f>SUM(P2:P53)</f>
        <v>5620000</v>
      </c>
      <c r="Q54" s="8">
        <f>SUM(Q2:Q53)</f>
        <v>562000</v>
      </c>
      <c r="R54" s="9">
        <f>SUM(R2:R53)</f>
        <v>6182000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2024-04-01T04:34:16Z</dcterms:created>
  <dcterms:modified xsi:type="dcterms:W3CDTF">2024-04-01T08:05:07Z</dcterms:modified>
</cp:coreProperties>
</file>