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COM\Downloads\"/>
    </mc:Choice>
  </mc:AlternateContent>
  <bookViews>
    <workbookView xWindow="0" yWindow="0" windowWidth="28800" windowHeight="12285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R5" i="2" l="1"/>
  <c r="R4" i="2"/>
  <c r="Q10" i="2"/>
  <c r="R10" i="2" s="1"/>
  <c r="Q9" i="2"/>
  <c r="R9" i="2" s="1"/>
  <c r="Q8" i="2"/>
  <c r="R8" i="2" s="1"/>
  <c r="Q7" i="2"/>
  <c r="R7" i="2" s="1"/>
  <c r="Q6" i="2"/>
  <c r="R6" i="2" s="1"/>
  <c r="Q5" i="2"/>
  <c r="Q4" i="2"/>
  <c r="Q3" i="2"/>
  <c r="R3" i="2" s="1"/>
  <c r="Q2" i="2"/>
  <c r="R2" i="2" s="1"/>
  <c r="R11" i="2" l="1"/>
  <c r="Q11" i="2"/>
  <c r="P11" i="2"/>
</calcChain>
</file>

<file path=xl/sharedStrings.xml><?xml version="1.0" encoding="utf-8"?>
<sst xmlns="http://schemas.openxmlformats.org/spreadsheetml/2006/main" count="100" uniqueCount="65">
  <si>
    <t>No.</t>
  </si>
  <si>
    <t>상태</t>
  </si>
  <si>
    <t>예약접수일</t>
  </si>
  <si>
    <t>운행날짜</t>
  </si>
  <si>
    <t>고객명</t>
  </si>
  <si>
    <t>국적</t>
  </si>
  <si>
    <t>항공편명</t>
  </si>
  <si>
    <t>미팅시간</t>
  </si>
  <si>
    <t>출발지</t>
  </si>
  <si>
    <t>도착지</t>
  </si>
  <si>
    <t>인원</t>
  </si>
  <si>
    <t>짐개수</t>
  </si>
  <si>
    <t>차량번호</t>
  </si>
  <si>
    <t>기사명</t>
  </si>
  <si>
    <t>기사연락처</t>
  </si>
  <si>
    <t>공급가</t>
  </si>
  <si>
    <t>미정산</t>
  </si>
  <si>
    <t>cheryll dimaporo</t>
  </si>
  <si>
    <t>PH</t>
  </si>
  <si>
    <t>KE0626 (06:00도착)</t>
  </si>
  <si>
    <t>인천공항 T2</t>
  </si>
  <si>
    <t>웨스틴 조선 서울 (서울특별시 중구 소공로 106)</t>
  </si>
  <si>
    <t>서울74바6458호</t>
  </si>
  <si>
    <t>김병훈</t>
  </si>
  <si>
    <t>010-2294-6864</t>
  </si>
  <si>
    <t>Cheryll Ann Dimaporo</t>
  </si>
  <si>
    <t>에버랜드 일일투어</t>
  </si>
  <si>
    <t>웨스틴 조선 서울</t>
  </si>
  <si>
    <t>에버랜드</t>
  </si>
  <si>
    <t>경기 78바 2028호</t>
  </si>
  <si>
    <t>조성권</t>
  </si>
  <si>
    <t>010-6469-4569</t>
  </si>
  <si>
    <t>KR</t>
  </si>
  <si>
    <t>OZ704</t>
  </si>
  <si>
    <t>인천공항 T1</t>
  </si>
  <si>
    <t>경기78바2014호</t>
  </si>
  <si>
    <t>정남수</t>
  </si>
  <si>
    <t>010-5710-0980</t>
  </si>
  <si>
    <t>인천일일투어</t>
  </si>
  <si>
    <t>인천시내</t>
  </si>
  <si>
    <t>경기 78바 2012호</t>
  </si>
  <si>
    <t>박인용</t>
  </si>
  <si>
    <t>010-8753-4594</t>
  </si>
  <si>
    <t>춘천일일투어</t>
  </si>
  <si>
    <t>춘천</t>
  </si>
  <si>
    <t>Yan (ARS Telecom Limited)</t>
  </si>
  <si>
    <t>HK</t>
  </si>
  <si>
    <t>가평 투어</t>
  </si>
  <si>
    <t>호텔스카이파크 킹스타운동대문점</t>
  </si>
  <si>
    <t>스카이베이호텔 경포</t>
  </si>
  <si>
    <t>경기78바2037호</t>
  </si>
  <si>
    <t>김내호</t>
  </si>
  <si>
    <t>010-5609-8659</t>
  </si>
  <si>
    <t>레고랜드일일투어</t>
  </si>
  <si>
    <t>레고랜드</t>
  </si>
  <si>
    <t>속초 투어</t>
  </si>
  <si>
    <t>롯데호텔 월드</t>
  </si>
  <si>
    <t>KE0623 (18:45출발)</t>
  </si>
  <si>
    <t>경기78바2036호</t>
  </si>
  <si>
    <t>권성우</t>
  </si>
  <si>
    <t>010-3707-0055</t>
  </si>
  <si>
    <t>2024-03-28 ~ 2024-03-31</t>
    <phoneticPr fontId="20" type="noConversion"/>
  </si>
  <si>
    <t>오승민</t>
    <phoneticPr fontId="20" type="noConversion"/>
  </si>
  <si>
    <t>부가세</t>
  </si>
  <si>
    <t>합계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</si>
</sst>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9" fillId="33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22" fontId="18" fillId="0" borderId="10" xfId="0" applyNumberFormat="1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20" fontId="18" fillId="0" borderId="10" xfId="0" applyNumberFormat="1" applyFont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3" fontId="0" fillId="0" borderId="10" xfId="0" applyNumberFormat="1" applyBorder="1">
      <alignment vertical="center"/>
    </xf>
    <xf numFmtId="21" fontId="18" fillId="0" borderId="10" xfId="0" applyNumberFormat="1" applyFont="1" applyBorder="1" applyAlignment="1">
      <alignment horizontal="center" vertical="center" wrapText="1"/>
    </xf>
    <xf numFmtId="3" fontId="0" fillId="35" borderId="10" xfId="0" applyNumberFormat="1" applyFill="1" applyBorder="1" applyAlignment="1">
      <alignment horizontal="center" vertical="center"/>
    </xf>
    <xf numFmtId="3" fontId="0" fillId="34" borderId="10" xfId="0" applyNumberFormat="1" applyFill="1" applyBorder="1" applyAlignment="1">
      <alignment horizontal="center"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zoomScale="85" zoomScaleNormal="85" workbookViewId="0">
      <selection activeCell="J19" sqref="J19"/>
    </sheetView>
  </sheetViews>
  <sheetFormatPr defaultRowHeight="16.5" x14ac:dyDescent="0.3"/>
  <cols>
    <col min="1" max="1" width="4.125" bestFit="1" customWidth="1"/>
    <col min="2" max="2" width="6.375" bestFit="1" customWidth="1"/>
    <col min="3" max="3" width="14.75" bestFit="1" customWidth="1"/>
    <col min="4" max="4" width="11.625" bestFit="1" customWidth="1"/>
    <col min="5" max="5" width="22.75" bestFit="1" customWidth="1"/>
    <col min="6" max="6" width="4.75" bestFit="1" customWidth="1"/>
    <col min="7" max="7" width="19.75" customWidth="1"/>
    <col min="8" max="8" width="12.25" customWidth="1"/>
    <col min="9" max="9" width="40.25" customWidth="1"/>
    <col min="10" max="10" width="36" bestFit="1" customWidth="1"/>
    <col min="11" max="11" width="4.75" bestFit="1" customWidth="1"/>
    <col min="12" max="12" width="6.375" bestFit="1" customWidth="1"/>
    <col min="13" max="13" width="17.25" customWidth="1"/>
    <col min="14" max="14" width="10.625" customWidth="1"/>
    <col min="15" max="15" width="16.625" customWidth="1"/>
    <col min="16" max="16" width="12.875" customWidth="1"/>
    <col min="17" max="17" width="11.625" customWidth="1"/>
    <col min="18" max="18" width="12.375" customWidth="1"/>
  </cols>
  <sheetData>
    <row r="1" spans="1:18" ht="32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63</v>
      </c>
      <c r="R1" s="1" t="s">
        <v>64</v>
      </c>
    </row>
    <row r="2" spans="1:18" ht="32.25" customHeight="1" x14ac:dyDescent="0.3">
      <c r="A2" s="2">
        <v>1</v>
      </c>
      <c r="B2" s="2" t="s">
        <v>16</v>
      </c>
      <c r="C2" s="3">
        <v>45370.624548611115</v>
      </c>
      <c r="D2" s="4">
        <v>45373</v>
      </c>
      <c r="E2" s="2" t="s">
        <v>17</v>
      </c>
      <c r="F2" s="2" t="s">
        <v>18</v>
      </c>
      <c r="G2" s="2" t="s">
        <v>19</v>
      </c>
      <c r="H2" s="5">
        <v>0.3125</v>
      </c>
      <c r="I2" s="2" t="s">
        <v>20</v>
      </c>
      <c r="J2" s="2" t="s">
        <v>21</v>
      </c>
      <c r="K2" s="2">
        <v>15</v>
      </c>
      <c r="L2" s="2">
        <v>15</v>
      </c>
      <c r="M2" s="2" t="s">
        <v>22</v>
      </c>
      <c r="N2" s="2" t="s">
        <v>23</v>
      </c>
      <c r="O2" s="2" t="s">
        <v>24</v>
      </c>
      <c r="P2" s="6">
        <v>520000</v>
      </c>
      <c r="Q2" s="6">
        <f>P2*10%</f>
        <v>52000</v>
      </c>
      <c r="R2" s="7">
        <f>SUM(P2:Q2)</f>
        <v>572000</v>
      </c>
    </row>
    <row r="3" spans="1:18" ht="32.25" customHeight="1" x14ac:dyDescent="0.3">
      <c r="A3" s="2">
        <v>2</v>
      </c>
      <c r="B3" s="2" t="s">
        <v>16</v>
      </c>
      <c r="C3" s="3">
        <v>45378.397199074076</v>
      </c>
      <c r="D3" s="4">
        <v>45378</v>
      </c>
      <c r="E3" s="2" t="s">
        <v>25</v>
      </c>
      <c r="F3" s="2" t="s">
        <v>18</v>
      </c>
      <c r="G3" s="2" t="s">
        <v>26</v>
      </c>
      <c r="H3" s="5">
        <v>0.45833333333333331</v>
      </c>
      <c r="I3" s="2" t="s">
        <v>27</v>
      </c>
      <c r="J3" s="2" t="s">
        <v>28</v>
      </c>
      <c r="K3" s="2">
        <v>15</v>
      </c>
      <c r="L3" s="2">
        <v>0</v>
      </c>
      <c r="M3" s="2" t="s">
        <v>29</v>
      </c>
      <c r="N3" s="2" t="s">
        <v>30</v>
      </c>
      <c r="O3" s="2" t="s">
        <v>31</v>
      </c>
      <c r="P3" s="6">
        <v>450000</v>
      </c>
      <c r="Q3" s="6">
        <f t="shared" ref="Q3:Q10" si="0">P3*10%</f>
        <v>45000</v>
      </c>
      <c r="R3" s="7">
        <f t="shared" ref="R3:R10" si="1">SUM(P3:Q3)</f>
        <v>495000</v>
      </c>
    </row>
    <row r="4" spans="1:18" ht="32.25" customHeight="1" x14ac:dyDescent="0.3">
      <c r="A4" s="2">
        <v>3</v>
      </c>
      <c r="B4" s="2" t="s">
        <v>16</v>
      </c>
      <c r="C4" s="3">
        <v>45365.467291666668</v>
      </c>
      <c r="D4" s="2" t="s">
        <v>61</v>
      </c>
      <c r="E4" s="2" t="s">
        <v>62</v>
      </c>
      <c r="F4" s="2" t="s">
        <v>32</v>
      </c>
      <c r="G4" s="2" t="s">
        <v>33</v>
      </c>
      <c r="H4" s="8">
        <v>0.25</v>
      </c>
      <c r="I4" s="2" t="s">
        <v>34</v>
      </c>
      <c r="J4" s="2" t="s">
        <v>34</v>
      </c>
      <c r="K4" s="2">
        <v>11</v>
      </c>
      <c r="L4" s="2">
        <v>11</v>
      </c>
      <c r="M4" s="2" t="s">
        <v>35</v>
      </c>
      <c r="N4" s="2" t="s">
        <v>36</v>
      </c>
      <c r="O4" s="2" t="s">
        <v>37</v>
      </c>
      <c r="P4" s="6">
        <v>1400000</v>
      </c>
      <c r="Q4" s="6">
        <f t="shared" si="0"/>
        <v>140000</v>
      </c>
      <c r="R4" s="7">
        <f t="shared" si="1"/>
        <v>1540000</v>
      </c>
    </row>
    <row r="5" spans="1:18" ht="32.25" customHeight="1" x14ac:dyDescent="0.3">
      <c r="A5" s="2">
        <v>4</v>
      </c>
      <c r="B5" s="2" t="s">
        <v>16</v>
      </c>
      <c r="C5" s="3">
        <v>45370.627210648148</v>
      </c>
      <c r="D5" s="4">
        <v>45379</v>
      </c>
      <c r="E5" s="2" t="s">
        <v>17</v>
      </c>
      <c r="F5" s="2" t="s">
        <v>18</v>
      </c>
      <c r="G5" s="2" t="s">
        <v>38</v>
      </c>
      <c r="H5" s="5">
        <v>0.45833333333333331</v>
      </c>
      <c r="I5" s="2" t="s">
        <v>21</v>
      </c>
      <c r="J5" s="2" t="s">
        <v>39</v>
      </c>
      <c r="K5" s="2">
        <v>15</v>
      </c>
      <c r="L5" s="2">
        <v>0</v>
      </c>
      <c r="M5" s="2" t="s">
        <v>40</v>
      </c>
      <c r="N5" s="2" t="s">
        <v>41</v>
      </c>
      <c r="O5" s="2" t="s">
        <v>42</v>
      </c>
      <c r="P5" s="6">
        <v>380000</v>
      </c>
      <c r="Q5" s="6">
        <f t="shared" si="0"/>
        <v>38000</v>
      </c>
      <c r="R5" s="7">
        <f t="shared" si="1"/>
        <v>418000</v>
      </c>
    </row>
    <row r="6" spans="1:18" ht="32.25" customHeight="1" x14ac:dyDescent="0.3">
      <c r="A6" s="2">
        <v>5</v>
      </c>
      <c r="B6" s="2" t="s">
        <v>16</v>
      </c>
      <c r="C6" s="3">
        <v>45370.631678240738</v>
      </c>
      <c r="D6" s="4">
        <v>45380</v>
      </c>
      <c r="E6" s="2" t="s">
        <v>17</v>
      </c>
      <c r="F6" s="2" t="s">
        <v>18</v>
      </c>
      <c r="G6" s="2" t="s">
        <v>43</v>
      </c>
      <c r="H6" s="5">
        <v>0.29166666666666669</v>
      </c>
      <c r="I6" s="2" t="s">
        <v>21</v>
      </c>
      <c r="J6" s="2" t="s">
        <v>44</v>
      </c>
      <c r="K6" s="2">
        <v>15</v>
      </c>
      <c r="L6" s="2">
        <v>0</v>
      </c>
      <c r="M6" s="2" t="s">
        <v>40</v>
      </c>
      <c r="N6" s="2" t="s">
        <v>41</v>
      </c>
      <c r="O6" s="2" t="s">
        <v>42</v>
      </c>
      <c r="P6" s="6">
        <v>400000</v>
      </c>
      <c r="Q6" s="6">
        <f t="shared" si="0"/>
        <v>40000</v>
      </c>
      <c r="R6" s="7">
        <f t="shared" si="1"/>
        <v>440000</v>
      </c>
    </row>
    <row r="7" spans="1:18" ht="32.25" customHeight="1" x14ac:dyDescent="0.3">
      <c r="A7" s="2">
        <v>6</v>
      </c>
      <c r="B7" s="2" t="s">
        <v>16</v>
      </c>
      <c r="C7" s="3">
        <v>45369.670358796298</v>
      </c>
      <c r="D7" s="4">
        <v>45380</v>
      </c>
      <c r="E7" s="2" t="s">
        <v>45</v>
      </c>
      <c r="F7" s="2" t="s">
        <v>46</v>
      </c>
      <c r="G7" s="2" t="s">
        <v>47</v>
      </c>
      <c r="H7" s="5">
        <v>0.33333333333333331</v>
      </c>
      <c r="I7" s="2" t="s">
        <v>48</v>
      </c>
      <c r="J7" s="2" t="s">
        <v>49</v>
      </c>
      <c r="K7" s="2">
        <v>9</v>
      </c>
      <c r="L7" s="2">
        <v>9</v>
      </c>
      <c r="M7" s="2" t="s">
        <v>50</v>
      </c>
      <c r="N7" s="2" t="s">
        <v>51</v>
      </c>
      <c r="O7" s="2" t="s">
        <v>52</v>
      </c>
      <c r="P7" s="6">
        <v>435000</v>
      </c>
      <c r="Q7" s="6">
        <f t="shared" si="0"/>
        <v>43500</v>
      </c>
      <c r="R7" s="7">
        <f t="shared" si="1"/>
        <v>478500</v>
      </c>
    </row>
    <row r="8" spans="1:18" ht="32.25" customHeight="1" x14ac:dyDescent="0.3">
      <c r="A8" s="2">
        <v>7</v>
      </c>
      <c r="B8" s="2" t="s">
        <v>16</v>
      </c>
      <c r="C8" s="3">
        <v>45370.633217592593</v>
      </c>
      <c r="D8" s="4">
        <v>45381</v>
      </c>
      <c r="E8" s="2" t="s">
        <v>17</v>
      </c>
      <c r="F8" s="2" t="s">
        <v>18</v>
      </c>
      <c r="G8" s="2" t="s">
        <v>53</v>
      </c>
      <c r="H8" s="5">
        <v>0.35416666666666669</v>
      </c>
      <c r="I8" s="2" t="s">
        <v>21</v>
      </c>
      <c r="J8" s="2" t="s">
        <v>54</v>
      </c>
      <c r="K8" s="2">
        <v>15</v>
      </c>
      <c r="L8" s="2">
        <v>0</v>
      </c>
      <c r="M8" s="2" t="s">
        <v>40</v>
      </c>
      <c r="N8" s="2" t="s">
        <v>41</v>
      </c>
      <c r="O8" s="2" t="s">
        <v>42</v>
      </c>
      <c r="P8" s="6">
        <v>400000</v>
      </c>
      <c r="Q8" s="6">
        <f t="shared" si="0"/>
        <v>40000</v>
      </c>
      <c r="R8" s="7">
        <f t="shared" si="1"/>
        <v>440000</v>
      </c>
    </row>
    <row r="9" spans="1:18" ht="32.25" customHeight="1" x14ac:dyDescent="0.3">
      <c r="A9" s="2">
        <v>8</v>
      </c>
      <c r="B9" s="2" t="s">
        <v>16</v>
      </c>
      <c r="C9" s="3">
        <v>45369.675613425927</v>
      </c>
      <c r="D9" s="4">
        <v>45381</v>
      </c>
      <c r="E9" s="2" t="s">
        <v>45</v>
      </c>
      <c r="F9" s="2" t="s">
        <v>46</v>
      </c>
      <c r="G9" s="2" t="s">
        <v>55</v>
      </c>
      <c r="H9" s="5">
        <v>0.45833333333333331</v>
      </c>
      <c r="I9" s="2" t="s">
        <v>49</v>
      </c>
      <c r="J9" s="2" t="s">
        <v>56</v>
      </c>
      <c r="K9" s="2">
        <v>9</v>
      </c>
      <c r="L9" s="2">
        <v>9</v>
      </c>
      <c r="M9" s="2" t="s">
        <v>50</v>
      </c>
      <c r="N9" s="2" t="s">
        <v>51</v>
      </c>
      <c r="O9" s="2" t="s">
        <v>52</v>
      </c>
      <c r="P9" s="6">
        <v>435000</v>
      </c>
      <c r="Q9" s="6">
        <f t="shared" si="0"/>
        <v>43500</v>
      </c>
      <c r="R9" s="7">
        <f t="shared" si="1"/>
        <v>478500</v>
      </c>
    </row>
    <row r="10" spans="1:18" ht="32.25" customHeight="1" x14ac:dyDescent="0.3">
      <c r="A10" s="2">
        <v>9</v>
      </c>
      <c r="B10" s="2" t="s">
        <v>16</v>
      </c>
      <c r="C10" s="3">
        <v>45370.635243055556</v>
      </c>
      <c r="D10" s="4">
        <v>45382</v>
      </c>
      <c r="E10" s="2" t="s">
        <v>17</v>
      </c>
      <c r="F10" s="2" t="s">
        <v>18</v>
      </c>
      <c r="G10" s="2" t="s">
        <v>57</v>
      </c>
      <c r="H10" s="5">
        <v>0.58333333333333337</v>
      </c>
      <c r="I10" s="2" t="s">
        <v>21</v>
      </c>
      <c r="J10" s="2" t="s">
        <v>20</v>
      </c>
      <c r="K10" s="2">
        <v>15</v>
      </c>
      <c r="L10" s="2">
        <v>15</v>
      </c>
      <c r="M10" s="2" t="s">
        <v>58</v>
      </c>
      <c r="N10" s="2" t="s">
        <v>59</v>
      </c>
      <c r="O10" s="2" t="s">
        <v>60</v>
      </c>
      <c r="P10" s="6">
        <v>400000</v>
      </c>
      <c r="Q10" s="6">
        <f t="shared" si="0"/>
        <v>40000</v>
      </c>
      <c r="R10" s="7">
        <f t="shared" si="1"/>
        <v>440000</v>
      </c>
    </row>
    <row r="11" spans="1:18" ht="35.25" customHeight="1" x14ac:dyDescent="0.3">
      <c r="P11" s="9">
        <f>SUM(P2:P10)</f>
        <v>4820000</v>
      </c>
      <c r="Q11" s="9">
        <f>SUM(Q2:Q10)</f>
        <v>482000</v>
      </c>
      <c r="R11" s="10">
        <f>SUM(R2:R10)</f>
        <v>5302000</v>
      </c>
    </row>
  </sheetData>
  <phoneticPr fontId="20" type="noConversion"/>
  <pageMargins left="0.75" right="0.75" top="1" bottom="1" header="0.5" footer="0.5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MYCOM</cp:lastModifiedBy>
  <dcterms:created xsi:type="dcterms:W3CDTF">2024-04-01T04:51:37Z</dcterms:created>
  <dcterms:modified xsi:type="dcterms:W3CDTF">2024-04-02T02:22:52Z</dcterms:modified>
</cp:coreProperties>
</file>