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14" i="2" l="1"/>
  <c r="R13" i="2"/>
  <c r="R12" i="2"/>
  <c r="R11" i="2"/>
  <c r="R10" i="2"/>
  <c r="R9" i="2"/>
  <c r="R8" i="2"/>
  <c r="R7" i="2"/>
  <c r="R6" i="2"/>
  <c r="R5" i="2"/>
  <c r="R4" i="2"/>
  <c r="R3" i="2"/>
  <c r="R2" i="2"/>
  <c r="Q13" i="2"/>
  <c r="Q12" i="2"/>
  <c r="Q11" i="2"/>
  <c r="Q10" i="2"/>
  <c r="Q9" i="2"/>
  <c r="Q8" i="2"/>
  <c r="Q7" i="2"/>
  <c r="Q6" i="2"/>
  <c r="Q14" i="2" s="1"/>
  <c r="Q5" i="2"/>
  <c r="Q4" i="2"/>
  <c r="Q3" i="2"/>
  <c r="Q2" i="2"/>
  <c r="P14" i="2" l="1"/>
</calcChain>
</file>

<file path=xl/sharedStrings.xml><?xml version="1.0" encoding="utf-8"?>
<sst xmlns="http://schemas.openxmlformats.org/spreadsheetml/2006/main" count="114" uniqueCount="54">
  <si>
    <t>No.</t>
  </si>
  <si>
    <t>상태</t>
  </si>
  <si>
    <t>예약접수일</t>
  </si>
  <si>
    <t>운행날짜</t>
  </si>
  <si>
    <t>고객명</t>
  </si>
  <si>
    <t>국적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</si>
  <si>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</si>
  <si>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</si>
  <si>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</si>
  <si>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</si>
  <si>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</si>
  <si>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</si>
  <si>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</si>
  <si>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</si>
  <si>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</si>
  <si>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</si>
  <si>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</si>
  <si>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대명스키투어</t>
  </si>
  <si>
    <t>X</t>
  </si>
  <si>
    <t>07:20 / 08:00</t>
  </si>
  <si>
    <t>을지로입구역 / 홍대입구역 하차</t>
  </si>
  <si>
    <t>최숭</t>
  </si>
  <si>
    <t>010.3894.4365</t>
  </si>
  <si>
    <t>카나야 아오바</t>
  </si>
  <si>
    <t>JP</t>
  </si>
  <si>
    <t>인천공항 T2</t>
  </si>
  <si>
    <t>서울 종로구 청계천로 61</t>
  </si>
  <si>
    <t>경기76자3430</t>
  </si>
  <si>
    <t>김경환</t>
  </si>
  <si>
    <t>010-3004-9587</t>
  </si>
  <si>
    <t>洪淑分 HONG SHU FENG</t>
  </si>
  <si>
    <t>TW</t>
  </si>
  <si>
    <t>KE1548 (18:45 도착)</t>
  </si>
  <si>
    <t>김해공항</t>
  </si>
  <si>
    <t>코오롱 씨클라우드 호텔</t>
  </si>
  <si>
    <t>11시간</t>
  </si>
  <si>
    <t>소노벨 경주 (경상북도 경주시 보문로 402-12)</t>
  </si>
  <si>
    <t>인천공항</t>
  </si>
  <si>
    <t>더케이호텔경주 (경상북도 경주시 엑스포로 45)</t>
  </si>
  <si>
    <t>세인트존스호텔 (강원도 강릉시 창해로 307)</t>
  </si>
  <si>
    <t>라마다 서울동대문 (서울특별시 중구 동호로 354)</t>
  </si>
  <si>
    <t>스키 당일투어</t>
    <phoneticPr fontId="20" type="noConversion"/>
  </si>
  <si>
    <t xml:space="preserve"> 11시간 부산투어</t>
    <phoneticPr fontId="20" type="noConversion"/>
  </si>
  <si>
    <t xml:space="preserve"> 11시간 안동투어</t>
    <phoneticPr fontId="20" type="noConversion"/>
  </si>
  <si>
    <t xml:space="preserve"> 11시간 경주투어</t>
    <phoneticPr fontId="20" type="noConversion"/>
  </si>
  <si>
    <t>11시간 경기도투어</t>
    <phoneticPr fontId="20" type="noConversion"/>
  </si>
  <si>
    <t>홍대역 8번출구 앞 스타벅스 / 
을지로입구역 8번출구 앞 공항버스 정류장</t>
    <phoneticPr fontId="20" type="noConversion"/>
  </si>
  <si>
    <t>코오롱 씨클라우드 호텔 
(부산광역시 해운대구 해운대해변로 287)</t>
    <phoneticPr fontId="20" type="noConversion"/>
  </si>
  <si>
    <t>카나야 아오바</t>
    <phoneticPr fontId="20" type="noConversion"/>
  </si>
  <si>
    <t>11시간 서울투어</t>
    <phoneticPr fontId="20" type="noConversion"/>
  </si>
  <si>
    <t>CI185 (19:15 출발)</t>
  </si>
  <si>
    <t>김포공항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</si>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</sst>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35" borderId="11" xfId="0" applyNumberFormat="1" applyFill="1" applyBorder="1" applyAlignment="1">
      <alignment horizontal="center" vertical="center"/>
    </xf>
    <xf numFmtId="3" fontId="0" fillId="34" borderId="11" xfId="0" applyNumberForma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zoomScale="85" zoomScaleNormal="85" workbookViewId="0">
      <selection activeCell="K24" sqref="K24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1.25" bestFit="1" customWidth="1"/>
    <col min="6" max="6" width="4.75" bestFit="1" customWidth="1"/>
    <col min="7" max="7" width="16.875" bestFit="1" customWidth="1"/>
    <col min="8" max="8" width="11.25" bestFit="1" customWidth="1"/>
    <col min="9" max="9" width="40.875" customWidth="1"/>
    <col min="10" max="10" width="43.625" customWidth="1"/>
    <col min="11" max="11" width="4.75" bestFit="1" customWidth="1"/>
    <col min="12" max="12" width="6.375" bestFit="1" customWidth="1"/>
    <col min="13" max="13" width="11.75" bestFit="1" customWidth="1"/>
    <col min="14" max="14" width="6.375" bestFit="1" customWidth="1"/>
    <col min="15" max="15" width="12.625" bestFit="1" customWidth="1"/>
    <col min="16" max="16" width="12.5" customWidth="1"/>
    <col min="17" max="17" width="12.75" customWidth="1"/>
    <col min="18" max="18" width="12.125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52</v>
      </c>
      <c r="R1" s="1" t="s">
        <v>53</v>
      </c>
    </row>
    <row r="2" spans="1:18" ht="27" x14ac:dyDescent="0.3">
      <c r="A2" s="2">
        <v>1</v>
      </c>
      <c r="B2" s="2" t="s">
        <v>16</v>
      </c>
      <c r="C2" s="3">
        <v>45345.644942129627</v>
      </c>
      <c r="D2" s="4">
        <v>45352</v>
      </c>
      <c r="E2" s="2" t="s">
        <v>17</v>
      </c>
      <c r="F2" s="2" t="s">
        <v>18</v>
      </c>
      <c r="G2" s="2" t="s">
        <v>41</v>
      </c>
      <c r="H2" s="2" t="s">
        <v>19</v>
      </c>
      <c r="I2" s="2" t="s">
        <v>46</v>
      </c>
      <c r="J2" s="2" t="s">
        <v>20</v>
      </c>
      <c r="K2" s="2">
        <v>35</v>
      </c>
      <c r="L2" s="2">
        <v>35</v>
      </c>
      <c r="M2" s="2">
        <v>3779</v>
      </c>
      <c r="N2" s="2" t="s">
        <v>21</v>
      </c>
      <c r="O2" s="2" t="s">
        <v>22</v>
      </c>
      <c r="P2" s="5">
        <v>390000</v>
      </c>
      <c r="Q2" s="5">
        <f>P2*10%</f>
        <v>39000</v>
      </c>
      <c r="R2" s="8">
        <f>SUM(P2:Q2)</f>
        <v>429000</v>
      </c>
    </row>
    <row r="3" spans="1:18" x14ac:dyDescent="0.3">
      <c r="A3" s="2">
        <v>2</v>
      </c>
      <c r="B3" s="2" t="s">
        <v>16</v>
      </c>
      <c r="C3" s="3">
        <v>45374.465624999997</v>
      </c>
      <c r="D3" s="4">
        <v>45376</v>
      </c>
      <c r="E3" s="2" t="s">
        <v>48</v>
      </c>
      <c r="F3" s="2" t="s">
        <v>24</v>
      </c>
      <c r="G3" s="6"/>
      <c r="H3" s="7">
        <v>0.54166666666666663</v>
      </c>
      <c r="I3" s="2" t="s">
        <v>25</v>
      </c>
      <c r="J3" s="2" t="s">
        <v>26</v>
      </c>
      <c r="K3" s="2">
        <v>21</v>
      </c>
      <c r="L3" s="2">
        <v>21</v>
      </c>
      <c r="M3" s="2" t="s">
        <v>27</v>
      </c>
      <c r="N3" s="2" t="s">
        <v>28</v>
      </c>
      <c r="O3" s="2" t="s">
        <v>29</v>
      </c>
      <c r="P3" s="5">
        <v>450000</v>
      </c>
      <c r="Q3" s="5">
        <f t="shared" ref="Q3:Q13" si="0">P3*10%</f>
        <v>45000</v>
      </c>
      <c r="R3" s="8">
        <f t="shared" ref="R3:R13" si="1">SUM(P3:Q3)</f>
        <v>495000</v>
      </c>
    </row>
    <row r="4" spans="1:18" x14ac:dyDescent="0.3">
      <c r="A4" s="2">
        <v>3</v>
      </c>
      <c r="B4" s="2" t="s">
        <v>16</v>
      </c>
      <c r="C4" s="3">
        <v>45363.581319444442</v>
      </c>
      <c r="D4" s="4">
        <v>45376</v>
      </c>
      <c r="E4" s="2" t="s">
        <v>30</v>
      </c>
      <c r="F4" s="2" t="s">
        <v>31</v>
      </c>
      <c r="G4" s="2" t="s">
        <v>32</v>
      </c>
      <c r="H4" s="7">
        <v>0.80208333333333337</v>
      </c>
      <c r="I4" s="2" t="s">
        <v>33</v>
      </c>
      <c r="J4" s="2" t="s">
        <v>34</v>
      </c>
      <c r="K4" s="2">
        <v>20</v>
      </c>
      <c r="L4" s="2">
        <v>21</v>
      </c>
      <c r="M4" s="2">
        <v>3779</v>
      </c>
      <c r="N4" s="2" t="s">
        <v>21</v>
      </c>
      <c r="O4" s="2" t="s">
        <v>22</v>
      </c>
      <c r="P4" s="5">
        <v>770000</v>
      </c>
      <c r="Q4" s="5">
        <f t="shared" si="0"/>
        <v>77000</v>
      </c>
      <c r="R4" s="8">
        <f t="shared" si="1"/>
        <v>847000</v>
      </c>
    </row>
    <row r="5" spans="1:18" ht="27" x14ac:dyDescent="0.3">
      <c r="A5" s="2">
        <v>4</v>
      </c>
      <c r="B5" s="2" t="s">
        <v>16</v>
      </c>
      <c r="C5" s="3">
        <v>45363.689849537041</v>
      </c>
      <c r="D5" s="4">
        <v>45377</v>
      </c>
      <c r="E5" s="2" t="s">
        <v>30</v>
      </c>
      <c r="F5" s="2" t="s">
        <v>31</v>
      </c>
      <c r="G5" s="2" t="s">
        <v>42</v>
      </c>
      <c r="H5" s="7">
        <v>0.375</v>
      </c>
      <c r="I5" s="2" t="s">
        <v>47</v>
      </c>
      <c r="J5" s="2" t="s">
        <v>47</v>
      </c>
      <c r="K5" s="2">
        <v>20</v>
      </c>
      <c r="L5" s="2">
        <v>0</v>
      </c>
      <c r="M5" s="2">
        <v>3779</v>
      </c>
      <c r="N5" s="2" t="s">
        <v>21</v>
      </c>
      <c r="O5" s="2" t="s">
        <v>22</v>
      </c>
      <c r="P5" s="5">
        <v>500000</v>
      </c>
      <c r="Q5" s="5">
        <f t="shared" si="0"/>
        <v>50000</v>
      </c>
      <c r="R5" s="8">
        <f t="shared" si="1"/>
        <v>550000</v>
      </c>
    </row>
    <row r="6" spans="1:18" ht="27" x14ac:dyDescent="0.3">
      <c r="A6" s="2">
        <v>5</v>
      </c>
      <c r="B6" s="2" t="s">
        <v>16</v>
      </c>
      <c r="C6" s="3">
        <v>45363.617754629631</v>
      </c>
      <c r="D6" s="4">
        <v>45378</v>
      </c>
      <c r="E6" s="2" t="s">
        <v>30</v>
      </c>
      <c r="F6" s="2" t="s">
        <v>31</v>
      </c>
      <c r="G6" s="2" t="s">
        <v>42</v>
      </c>
      <c r="H6" s="7">
        <v>0.33333333333333331</v>
      </c>
      <c r="I6" s="2" t="s">
        <v>47</v>
      </c>
      <c r="J6" s="2" t="s">
        <v>47</v>
      </c>
      <c r="K6" s="2">
        <v>20</v>
      </c>
      <c r="L6" s="2">
        <v>0</v>
      </c>
      <c r="M6" s="2">
        <v>3779</v>
      </c>
      <c r="N6" s="2" t="s">
        <v>21</v>
      </c>
      <c r="O6" s="2" t="s">
        <v>22</v>
      </c>
      <c r="P6" s="5">
        <v>500000</v>
      </c>
      <c r="Q6" s="5">
        <f t="shared" si="0"/>
        <v>50000</v>
      </c>
      <c r="R6" s="8">
        <f t="shared" si="1"/>
        <v>550000</v>
      </c>
    </row>
    <row r="7" spans="1:18" ht="27" x14ac:dyDescent="0.3">
      <c r="A7" s="2">
        <v>6</v>
      </c>
      <c r="B7" s="2" t="s">
        <v>16</v>
      </c>
      <c r="C7" s="3">
        <v>45363.590983796297</v>
      </c>
      <c r="D7" s="4">
        <v>45379</v>
      </c>
      <c r="E7" s="2" t="s">
        <v>30</v>
      </c>
      <c r="F7" s="2" t="s">
        <v>31</v>
      </c>
      <c r="G7" s="2" t="s">
        <v>35</v>
      </c>
      <c r="H7" s="7">
        <v>0.375</v>
      </c>
      <c r="I7" s="2" t="s">
        <v>47</v>
      </c>
      <c r="J7" s="2" t="s">
        <v>36</v>
      </c>
      <c r="K7" s="2">
        <v>20</v>
      </c>
      <c r="L7" s="2">
        <v>20</v>
      </c>
      <c r="M7" s="2">
        <v>3779</v>
      </c>
      <c r="N7" s="2" t="s">
        <v>21</v>
      </c>
      <c r="O7" s="2" t="s">
        <v>22</v>
      </c>
      <c r="P7" s="5">
        <v>540000</v>
      </c>
      <c r="Q7" s="5">
        <f t="shared" si="0"/>
        <v>54000</v>
      </c>
      <c r="R7" s="8">
        <f t="shared" si="1"/>
        <v>594000</v>
      </c>
    </row>
    <row r="8" spans="1:18" x14ac:dyDescent="0.3">
      <c r="A8" s="2">
        <v>7</v>
      </c>
      <c r="B8" s="2" t="s">
        <v>16</v>
      </c>
      <c r="C8" s="3">
        <v>45374.467129629629</v>
      </c>
      <c r="D8" s="4">
        <v>45379</v>
      </c>
      <c r="E8" s="6" t="s">
        <v>23</v>
      </c>
      <c r="F8" s="2" t="s">
        <v>24</v>
      </c>
      <c r="G8" s="6"/>
      <c r="H8" s="6"/>
      <c r="I8" s="2" t="s">
        <v>26</v>
      </c>
      <c r="J8" s="2" t="s">
        <v>37</v>
      </c>
      <c r="K8" s="2">
        <v>21</v>
      </c>
      <c r="L8" s="2">
        <v>21</v>
      </c>
      <c r="M8" s="2" t="s">
        <v>27</v>
      </c>
      <c r="N8" s="2" t="s">
        <v>28</v>
      </c>
      <c r="O8" s="2" t="s">
        <v>29</v>
      </c>
      <c r="P8" s="5">
        <v>450000</v>
      </c>
      <c r="Q8" s="5">
        <f t="shared" si="0"/>
        <v>45000</v>
      </c>
      <c r="R8" s="8">
        <f t="shared" si="1"/>
        <v>495000</v>
      </c>
    </row>
    <row r="9" spans="1:18" x14ac:dyDescent="0.3">
      <c r="A9" s="2">
        <v>8</v>
      </c>
      <c r="B9" s="2" t="s">
        <v>16</v>
      </c>
      <c r="C9" s="3">
        <v>45363.589745370373</v>
      </c>
      <c r="D9" s="4">
        <v>45380</v>
      </c>
      <c r="E9" s="2" t="s">
        <v>30</v>
      </c>
      <c r="F9" s="2" t="s">
        <v>31</v>
      </c>
      <c r="G9" s="2" t="s">
        <v>44</v>
      </c>
      <c r="H9" s="7">
        <v>0.375</v>
      </c>
      <c r="I9" s="2" t="s">
        <v>36</v>
      </c>
      <c r="J9" s="2" t="s">
        <v>38</v>
      </c>
      <c r="K9" s="2">
        <v>20</v>
      </c>
      <c r="L9" s="2">
        <v>20</v>
      </c>
      <c r="M9" s="2">
        <v>3779</v>
      </c>
      <c r="N9" s="2">
        <v>3779</v>
      </c>
      <c r="O9" s="2" t="s">
        <v>22</v>
      </c>
      <c r="P9" s="5">
        <v>520000</v>
      </c>
      <c r="Q9" s="5">
        <f t="shared" si="0"/>
        <v>52000</v>
      </c>
      <c r="R9" s="8">
        <f t="shared" si="1"/>
        <v>572000</v>
      </c>
    </row>
    <row r="10" spans="1:18" x14ac:dyDescent="0.3">
      <c r="A10" s="2">
        <v>9</v>
      </c>
      <c r="B10" s="2" t="s">
        <v>16</v>
      </c>
      <c r="C10" s="3">
        <v>45363.570949074077</v>
      </c>
      <c r="D10" s="4">
        <v>45381</v>
      </c>
      <c r="E10" s="2" t="s">
        <v>30</v>
      </c>
      <c r="F10" s="2" t="s">
        <v>31</v>
      </c>
      <c r="G10" s="2" t="s">
        <v>43</v>
      </c>
      <c r="H10" s="7">
        <v>0.33333333333333331</v>
      </c>
      <c r="I10" s="2" t="s">
        <v>38</v>
      </c>
      <c r="J10" s="2" t="s">
        <v>39</v>
      </c>
      <c r="K10" s="2">
        <v>20</v>
      </c>
      <c r="L10" s="2">
        <v>20</v>
      </c>
      <c r="M10" s="2">
        <v>3779</v>
      </c>
      <c r="N10" s="2" t="s">
        <v>21</v>
      </c>
      <c r="O10" s="2" t="s">
        <v>22</v>
      </c>
      <c r="P10" s="5">
        <v>770000</v>
      </c>
      <c r="Q10" s="5">
        <f t="shared" si="0"/>
        <v>77000</v>
      </c>
      <c r="R10" s="8">
        <f t="shared" si="1"/>
        <v>847000</v>
      </c>
    </row>
    <row r="11" spans="1:18" x14ac:dyDescent="0.3">
      <c r="A11" s="2">
        <v>10</v>
      </c>
      <c r="B11" s="2" t="s">
        <v>16</v>
      </c>
      <c r="C11" s="3">
        <v>45363.553194444445</v>
      </c>
      <c r="D11" s="4">
        <v>45382</v>
      </c>
      <c r="E11" s="2" t="s">
        <v>30</v>
      </c>
      <c r="F11" s="2" t="s">
        <v>31</v>
      </c>
      <c r="G11" s="2" t="s">
        <v>45</v>
      </c>
      <c r="H11" s="7">
        <v>0.33333333333333331</v>
      </c>
      <c r="I11" s="2" t="s">
        <v>39</v>
      </c>
      <c r="J11" s="2" t="s">
        <v>40</v>
      </c>
      <c r="K11" s="2">
        <v>20</v>
      </c>
      <c r="L11" s="2">
        <v>20</v>
      </c>
      <c r="M11" s="2">
        <v>3779</v>
      </c>
      <c r="N11" s="2" t="s">
        <v>21</v>
      </c>
      <c r="O11" s="2" t="s">
        <v>22</v>
      </c>
      <c r="P11" s="5">
        <v>700000</v>
      </c>
      <c r="Q11" s="5">
        <f t="shared" si="0"/>
        <v>70000</v>
      </c>
      <c r="R11" s="8">
        <f t="shared" si="1"/>
        <v>770000</v>
      </c>
    </row>
    <row r="12" spans="1:18" x14ac:dyDescent="0.3">
      <c r="A12" s="2">
        <v>11</v>
      </c>
      <c r="B12" s="2" t="s">
        <v>16</v>
      </c>
      <c r="C12" s="3">
        <v>45363.490034722221</v>
      </c>
      <c r="D12" s="4">
        <v>45383</v>
      </c>
      <c r="E12" s="2" t="s">
        <v>30</v>
      </c>
      <c r="F12" s="2" t="s">
        <v>31</v>
      </c>
      <c r="G12" s="2" t="s">
        <v>49</v>
      </c>
      <c r="H12" s="7">
        <v>0.35416666666666669</v>
      </c>
      <c r="I12" s="2" t="s">
        <v>40</v>
      </c>
      <c r="J12" s="2" t="s">
        <v>40</v>
      </c>
      <c r="K12" s="2">
        <v>20</v>
      </c>
      <c r="L12" s="2">
        <v>20</v>
      </c>
      <c r="M12" s="2">
        <v>3779</v>
      </c>
      <c r="N12" s="2" t="s">
        <v>21</v>
      </c>
      <c r="O12" s="2" t="s">
        <v>22</v>
      </c>
      <c r="P12" s="5">
        <v>500000</v>
      </c>
      <c r="Q12" s="5">
        <f t="shared" si="0"/>
        <v>50000</v>
      </c>
      <c r="R12" s="8">
        <f t="shared" si="1"/>
        <v>550000</v>
      </c>
    </row>
    <row r="13" spans="1:18" x14ac:dyDescent="0.3">
      <c r="A13" s="2">
        <v>13</v>
      </c>
      <c r="B13" s="2" t="s">
        <v>16</v>
      </c>
      <c r="C13" s="3">
        <v>45363.46738425926</v>
      </c>
      <c r="D13" s="4">
        <v>45384</v>
      </c>
      <c r="E13" s="2" t="s">
        <v>30</v>
      </c>
      <c r="F13" s="2" t="s">
        <v>31</v>
      </c>
      <c r="G13" s="2" t="s">
        <v>50</v>
      </c>
      <c r="H13" s="7">
        <v>0.375</v>
      </c>
      <c r="I13" s="2" t="s">
        <v>40</v>
      </c>
      <c r="J13" s="2" t="s">
        <v>51</v>
      </c>
      <c r="K13" s="2">
        <v>19</v>
      </c>
      <c r="L13" s="2">
        <v>19</v>
      </c>
      <c r="M13" s="2">
        <v>3779</v>
      </c>
      <c r="N13" s="2" t="s">
        <v>21</v>
      </c>
      <c r="O13" s="2" t="s">
        <v>22</v>
      </c>
      <c r="P13" s="5">
        <v>600000</v>
      </c>
      <c r="Q13" s="5">
        <f t="shared" si="0"/>
        <v>60000</v>
      </c>
      <c r="R13" s="8">
        <f t="shared" si="1"/>
        <v>660000</v>
      </c>
    </row>
    <row r="14" spans="1:18" x14ac:dyDescent="0.3">
      <c r="P14" s="9">
        <f>SUM(P2:P13)</f>
        <v>6690000</v>
      </c>
      <c r="Q14" s="9">
        <f>SUM(Q2:Q13)</f>
        <v>669000</v>
      </c>
      <c r="R14" s="10">
        <f>SUM(R2:R13)</f>
        <v>7359000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2024-04-01T05:22:39Z</dcterms:created>
  <dcterms:modified xsi:type="dcterms:W3CDTF">2024-04-01T05:40:20Z</dcterms:modified>
</cp:coreProperties>
</file>