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P10" i="2" l="1"/>
  <c r="O10" i="2"/>
  <c r="P9" i="2"/>
  <c r="O9" i="2"/>
  <c r="O8" i="2"/>
  <c r="P8" i="2" s="1"/>
  <c r="O7" i="2"/>
  <c r="P7" i="2" s="1"/>
  <c r="O6" i="2"/>
  <c r="P6" i="2" s="1"/>
  <c r="P5" i="2"/>
  <c r="O5" i="2"/>
  <c r="N10" i="2" l="1"/>
</calcChain>
</file>

<file path=xl/sharedStrings.xml><?xml version="1.0" encoding="utf-8"?>
<sst xmlns="http://schemas.openxmlformats.org/spreadsheetml/2006/main" count="80" uniqueCount="59">
  <si>
    <t>No.</t>
  </si>
  <si>
    <t>상태</t>
  </si>
  <si>
    <t>예약접수일</t>
  </si>
  <si>
    <t>운행날짜</t>
  </si>
  <si>
    <t>고객명</t>
  </si>
  <si>
    <t>항공편명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</si>
  <si>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</si>
  <si>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</si>
  <si>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</si>
  <si>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</si>
  <si>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</si>
  <si>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</si>
  <si>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</si>
  <si>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</si>
  <si>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정산완료</t>
  </si>
  <si>
    <t>LAM KA CHUNG EASTON</t>
  </si>
  <si>
    <t>홀리데이 인 익스프레스 홍대</t>
  </si>
  <si>
    <t>서울74바2331호</t>
  </si>
  <si>
    <t>정철기</t>
  </si>
  <si>
    <t>010-8000-4151</t>
  </si>
  <si>
    <t>홍대-&gt;이화여대</t>
  </si>
  <si>
    <t>홀리데이 인 익스프레스 홍대 (서울 마포구 양화로 188 애경타워 숙박시설동)</t>
  </si>
  <si>
    <t>이화여자대학교</t>
  </si>
  <si>
    <t>경기78바2036호</t>
  </si>
  <si>
    <t>권성우</t>
  </si>
  <si>
    <t>010-3707-0055</t>
  </si>
  <si>
    <t>HB761 (15:40 출발)</t>
  </si>
  <si>
    <t>인천공항 T1</t>
  </si>
  <si>
    <t>경기78바2036</t>
  </si>
  <si>
    <t>미정산</t>
  </si>
  <si>
    <t>Jeremy Chan</t>
  </si>
  <si>
    <t>남이섬투어</t>
  </si>
  <si>
    <t>스탠포드호텔 명동</t>
  </si>
  <si>
    <t>마장축산물시장</t>
  </si>
  <si>
    <t>경기 78바 2009</t>
  </si>
  <si>
    <t>문암</t>
  </si>
  <si>
    <t>010-6353-2113</t>
  </si>
  <si>
    <t>염승한</t>
  </si>
  <si>
    <t>서울 광화문</t>
  </si>
  <si>
    <t>남산타워</t>
  </si>
  <si>
    <t>경기78바 2037</t>
  </si>
  <si>
    <t>이정태</t>
  </si>
  <si>
    <t>010-4853-6303</t>
  </si>
  <si>
    <t>7C4303</t>
  </si>
  <si>
    <t>서울 종로구 율곡로 190</t>
  </si>
  <si>
    <t>OABKIT</t>
  </si>
  <si>
    <t>OZ743 (20:40 출발)</t>
  </si>
  <si>
    <t>한양대학교ERICA캠퍼스 (경기도 안산시 상록구 한양대학로 55)</t>
  </si>
  <si>
    <t>경기78바2017</t>
  </si>
  <si>
    <t>김경민</t>
  </si>
  <si>
    <t>T2샌딩</t>
  </si>
  <si>
    <t>나인트리 프리미어호텔 인사동</t>
  </si>
  <si>
    <t>인천공항 T2</t>
  </si>
  <si>
    <t>경기78바2006</t>
  </si>
  <si>
    <t>장훈</t>
  </si>
  <si>
    <t>010-6701-2459</t>
  </si>
  <si>
    <t>서울투어 12시간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</si>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</sst>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rgb="FFFF0000"/>
      <name val="Arial"/>
      <family val="2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3" fontId="23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12" sqref="G12"/>
    </sheetView>
  </sheetViews>
  <sheetFormatPr defaultRowHeight="27" customHeight="1" x14ac:dyDescent="0.3"/>
  <cols>
    <col min="1" max="1" width="4.125" bestFit="1" customWidth="1"/>
    <col min="2" max="2" width="9.5" customWidth="1"/>
    <col min="3" max="3" width="14.75" bestFit="1" customWidth="1"/>
    <col min="4" max="4" width="16" customWidth="1"/>
    <col min="5" max="5" width="21.875" bestFit="1" customWidth="1"/>
    <col min="6" max="6" width="21.25" customWidth="1"/>
    <col min="7" max="7" width="38.625" customWidth="1"/>
    <col min="8" max="8" width="21.625" customWidth="1"/>
    <col min="9" max="9" width="4.75" bestFit="1" customWidth="1"/>
    <col min="10" max="10" width="6.375" bestFit="1" customWidth="1"/>
    <col min="11" max="11" width="13.625" bestFit="1" customWidth="1"/>
    <col min="12" max="12" width="6.375" bestFit="1" customWidth="1"/>
    <col min="13" max="13" width="12.625" bestFit="1" customWidth="1"/>
    <col min="14" max="14" width="13.75" customWidth="1"/>
    <col min="16" max="16" width="11.875" customWidth="1"/>
  </cols>
  <sheetData>
    <row r="1" spans="1:16" ht="27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57</v>
      </c>
      <c r="P1" s="1" t="s">
        <v>58</v>
      </c>
    </row>
    <row r="2" spans="1:16" ht="27" customHeight="1" x14ac:dyDescent="0.3">
      <c r="A2" s="2">
        <v>1</v>
      </c>
      <c r="B2" s="7" t="s">
        <v>14</v>
      </c>
      <c r="C2" s="3">
        <v>45474.610393518517</v>
      </c>
      <c r="D2" s="4">
        <v>45505</v>
      </c>
      <c r="E2" s="2" t="s">
        <v>15</v>
      </c>
      <c r="F2" s="2" t="s">
        <v>56</v>
      </c>
      <c r="G2" s="2" t="s">
        <v>16</v>
      </c>
      <c r="H2" s="2" t="s">
        <v>16</v>
      </c>
      <c r="I2" s="2">
        <v>36</v>
      </c>
      <c r="J2" s="2">
        <v>0</v>
      </c>
      <c r="K2" s="2" t="s">
        <v>17</v>
      </c>
      <c r="L2" s="2" t="s">
        <v>18</v>
      </c>
      <c r="M2" s="2" t="s">
        <v>19</v>
      </c>
      <c r="N2" s="8" t="s">
        <v>14</v>
      </c>
      <c r="O2" s="8"/>
      <c r="P2" s="8"/>
    </row>
    <row r="3" spans="1:16" ht="27" customHeight="1" x14ac:dyDescent="0.3">
      <c r="A3" s="2">
        <v>2</v>
      </c>
      <c r="B3" s="7" t="s">
        <v>14</v>
      </c>
      <c r="C3" s="3">
        <v>45468.650370370371</v>
      </c>
      <c r="D3" s="4">
        <v>45506</v>
      </c>
      <c r="E3" s="2" t="s">
        <v>15</v>
      </c>
      <c r="F3" s="2" t="s">
        <v>20</v>
      </c>
      <c r="G3" s="2" t="s">
        <v>21</v>
      </c>
      <c r="H3" s="2" t="s">
        <v>22</v>
      </c>
      <c r="I3" s="2">
        <v>36</v>
      </c>
      <c r="J3" s="2">
        <v>0</v>
      </c>
      <c r="K3" s="2" t="s">
        <v>23</v>
      </c>
      <c r="L3" s="2" t="s">
        <v>24</v>
      </c>
      <c r="M3" s="2" t="s">
        <v>25</v>
      </c>
      <c r="N3" s="8"/>
      <c r="O3" s="8"/>
      <c r="P3" s="8"/>
    </row>
    <row r="4" spans="1:16" ht="27" customHeight="1" x14ac:dyDescent="0.3">
      <c r="A4" s="2">
        <v>3</v>
      </c>
      <c r="B4" s="7" t="s">
        <v>14</v>
      </c>
      <c r="C4" s="3">
        <v>45463.66028935185</v>
      </c>
      <c r="D4" s="4">
        <v>45507</v>
      </c>
      <c r="E4" s="2" t="s">
        <v>15</v>
      </c>
      <c r="F4" s="2" t="s">
        <v>26</v>
      </c>
      <c r="G4" s="2" t="s">
        <v>16</v>
      </c>
      <c r="H4" s="2" t="s">
        <v>27</v>
      </c>
      <c r="I4" s="2">
        <v>36</v>
      </c>
      <c r="J4" s="2">
        <v>40</v>
      </c>
      <c r="K4" s="2" t="s">
        <v>28</v>
      </c>
      <c r="L4" s="2" t="s">
        <v>24</v>
      </c>
      <c r="M4" s="2" t="s">
        <v>25</v>
      </c>
      <c r="N4" s="8"/>
      <c r="O4" s="8"/>
      <c r="P4" s="8"/>
    </row>
    <row r="5" spans="1:16" ht="27" customHeight="1" x14ac:dyDescent="0.3">
      <c r="A5" s="2">
        <v>4</v>
      </c>
      <c r="B5" s="2" t="s">
        <v>29</v>
      </c>
      <c r="C5" s="3">
        <v>45512.936423611114</v>
      </c>
      <c r="D5" s="4">
        <v>45515</v>
      </c>
      <c r="E5" s="2" t="s">
        <v>30</v>
      </c>
      <c r="F5" s="2" t="s">
        <v>31</v>
      </c>
      <c r="G5" s="2" t="s">
        <v>32</v>
      </c>
      <c r="H5" s="2" t="s">
        <v>33</v>
      </c>
      <c r="I5" s="2">
        <v>12</v>
      </c>
      <c r="J5" s="2">
        <v>0</v>
      </c>
      <c r="K5" s="2" t="s">
        <v>34</v>
      </c>
      <c r="L5" s="2" t="s">
        <v>35</v>
      </c>
      <c r="M5" s="2" t="s">
        <v>36</v>
      </c>
      <c r="N5" s="5">
        <v>400000</v>
      </c>
      <c r="O5" s="5">
        <f>N5*10%</f>
        <v>40000</v>
      </c>
      <c r="P5" s="5">
        <f>SUM(N5:O5)</f>
        <v>440000</v>
      </c>
    </row>
    <row r="6" spans="1:16" ht="27" customHeight="1" x14ac:dyDescent="0.3">
      <c r="A6" s="2">
        <v>5</v>
      </c>
      <c r="B6" s="2" t="s">
        <v>29</v>
      </c>
      <c r="C6" s="3">
        <v>45516.755115740743</v>
      </c>
      <c r="D6" s="4">
        <v>45519</v>
      </c>
      <c r="E6" s="2" t="s">
        <v>37</v>
      </c>
      <c r="F6" s="6"/>
      <c r="G6" s="2" t="s">
        <v>38</v>
      </c>
      <c r="H6" s="2" t="s">
        <v>39</v>
      </c>
      <c r="I6" s="2">
        <v>13</v>
      </c>
      <c r="J6" s="2">
        <v>0</v>
      </c>
      <c r="K6" s="2" t="s">
        <v>40</v>
      </c>
      <c r="L6" s="2" t="s">
        <v>41</v>
      </c>
      <c r="M6" s="2" t="s">
        <v>42</v>
      </c>
      <c r="N6" s="5">
        <v>250000</v>
      </c>
      <c r="O6" s="5">
        <f t="shared" ref="O6:O9" si="0">N6*10%</f>
        <v>25000</v>
      </c>
      <c r="P6" s="5">
        <f t="shared" ref="P6:P9" si="1">SUM(N6:O6)</f>
        <v>275000</v>
      </c>
    </row>
    <row r="7" spans="1:16" ht="27" customHeight="1" x14ac:dyDescent="0.3">
      <c r="A7" s="2">
        <v>6</v>
      </c>
      <c r="B7" s="2" t="s">
        <v>29</v>
      </c>
      <c r="C7" s="3">
        <v>45518.488055555557</v>
      </c>
      <c r="D7" s="4">
        <v>45520</v>
      </c>
      <c r="E7" s="2" t="s">
        <v>37</v>
      </c>
      <c r="F7" s="2" t="s">
        <v>43</v>
      </c>
      <c r="G7" s="2" t="s">
        <v>44</v>
      </c>
      <c r="H7" s="2" t="s">
        <v>27</v>
      </c>
      <c r="I7" s="2">
        <v>13</v>
      </c>
      <c r="J7" s="2">
        <v>13</v>
      </c>
      <c r="K7" s="2" t="s">
        <v>40</v>
      </c>
      <c r="L7" s="2" t="s">
        <v>41</v>
      </c>
      <c r="M7" s="2" t="s">
        <v>42</v>
      </c>
      <c r="N7" s="5">
        <v>240000</v>
      </c>
      <c r="O7" s="5">
        <f t="shared" si="0"/>
        <v>24000</v>
      </c>
      <c r="P7" s="5">
        <f t="shared" si="1"/>
        <v>264000</v>
      </c>
    </row>
    <row r="8" spans="1:16" ht="27" customHeight="1" x14ac:dyDescent="0.3">
      <c r="A8" s="2">
        <v>7</v>
      </c>
      <c r="B8" s="2" t="s">
        <v>29</v>
      </c>
      <c r="C8" s="3">
        <v>45495.562372685185</v>
      </c>
      <c r="D8" s="4">
        <v>45521</v>
      </c>
      <c r="E8" s="2" t="s">
        <v>45</v>
      </c>
      <c r="F8" s="2" t="s">
        <v>46</v>
      </c>
      <c r="G8" s="2" t="s">
        <v>47</v>
      </c>
      <c r="H8" s="2" t="s">
        <v>27</v>
      </c>
      <c r="I8" s="2">
        <v>8</v>
      </c>
      <c r="J8" s="2">
        <v>15</v>
      </c>
      <c r="K8" s="2" t="s">
        <v>48</v>
      </c>
      <c r="L8" s="2" t="s">
        <v>41</v>
      </c>
      <c r="M8" s="2" t="s">
        <v>42</v>
      </c>
      <c r="N8" s="5">
        <v>250000</v>
      </c>
      <c r="O8" s="5">
        <f t="shared" si="0"/>
        <v>25000</v>
      </c>
      <c r="P8" s="5">
        <f t="shared" si="1"/>
        <v>275000</v>
      </c>
    </row>
    <row r="9" spans="1:16" ht="27" customHeight="1" x14ac:dyDescent="0.3">
      <c r="A9" s="2">
        <v>8</v>
      </c>
      <c r="B9" s="2" t="s">
        <v>29</v>
      </c>
      <c r="C9" s="3">
        <v>45526.453206018516</v>
      </c>
      <c r="D9" s="4">
        <v>45533</v>
      </c>
      <c r="E9" s="2" t="s">
        <v>49</v>
      </c>
      <c r="F9" s="2" t="s">
        <v>50</v>
      </c>
      <c r="G9" s="2" t="s">
        <v>51</v>
      </c>
      <c r="H9" s="2" t="s">
        <v>52</v>
      </c>
      <c r="I9" s="2">
        <v>10</v>
      </c>
      <c r="J9" s="2">
        <v>10</v>
      </c>
      <c r="K9" s="2" t="s">
        <v>53</v>
      </c>
      <c r="L9" s="2" t="s">
        <v>54</v>
      </c>
      <c r="M9" s="2" t="s">
        <v>55</v>
      </c>
      <c r="N9" s="5">
        <v>250000</v>
      </c>
      <c r="O9" s="5">
        <f t="shared" si="0"/>
        <v>25000</v>
      </c>
      <c r="P9" s="5">
        <f t="shared" si="1"/>
        <v>275000</v>
      </c>
    </row>
    <row r="10" spans="1:16" ht="27" customHeight="1" x14ac:dyDescent="0.3">
      <c r="N10" s="9">
        <f>SUM(N5:N9)</f>
        <v>1390000</v>
      </c>
      <c r="O10" s="9">
        <f t="shared" ref="O10:P10" si="2">SUM(O5:O9)</f>
        <v>139000</v>
      </c>
      <c r="P10" s="10">
        <f t="shared" si="2"/>
        <v>1529000</v>
      </c>
    </row>
  </sheetData>
  <mergeCells count="1">
    <mergeCell ref="N2:P4"/>
  </mergeCells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2024-09-02T05:49:05Z</dcterms:created>
  <dcterms:modified xsi:type="dcterms:W3CDTF">2024-09-02T06:41:19Z</dcterms:modified>
</cp:coreProperties>
</file>