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COM\Desktop\BUS 08 2024\"/>
    </mc:Choice>
  </mc:AlternateContent>
  <bookViews>
    <workbookView xWindow="0" yWindow="0" windowWidth="28800" windowHeight="11955"/>
  </bookViews>
  <sheets>
    <sheet name="Sheet1" sheetId="2" r:id="rId1"/>
  </sheets>
  <calcPr calcId="162913"/>
</workbook>
</file>

<file path=xl/calcChain.xml><?xml version="1.0" encoding="utf-8"?>
<calcChain xmlns="http://schemas.openxmlformats.org/spreadsheetml/2006/main">
  <c r="Q8" i="2" l="1"/>
  <c r="P8" i="2"/>
  <c r="Q7" i="2"/>
  <c r="P7" i="2"/>
  <c r="P6" i="2"/>
  <c r="Q6" i="2" s="1"/>
  <c r="Q5" i="2"/>
  <c r="P5" i="2"/>
  <c r="P4" i="2"/>
  <c r="Q4" i="2" s="1"/>
  <c r="Q3" i="2"/>
  <c r="P3" i="2"/>
  <c r="Q2" i="2"/>
  <c r="P2" i="2"/>
  <c r="O8" i="2" l="1"/>
</calcChain>
</file>

<file path=xl/sharedStrings.xml><?xml version="1.0" encoding="utf-8"?>
<sst xmlns="http://schemas.openxmlformats.org/spreadsheetml/2006/main" count="65" uniqueCount="42">
  <si>
    <t>No.</t>
  </si>
  <si>
    <t>상태</t>
  </si>
  <si>
    <t>예약접수일</t>
  </si>
  <si>
    <t>운행날짜</t>
  </si>
  <si>
    <t>고객명</t>
  </si>
  <si>
    <t>항공편명</t>
  </si>
  <si>
    <t>미팅시간</t>
  </si>
  <si>
    <t>출발지</t>
  </si>
  <si>
    <t>도착지</t>
  </si>
  <si>
    <t>인원</t>
  </si>
  <si>
    <t>짐개수</t>
  </si>
  <si>
    <t>차량번호</t>
  </si>
  <si>
    <t>기사명</t>
  </si>
  <si>
    <t>기사연락처</t>
  </si>
  <si>
    <t>공급가</t>
  </si>
  <si>
    <t>미정산</t>
  </si>
  <si>
    <t>Ng wing shan</t>
  </si>
  <si>
    <t>아바니 센트럴 부산</t>
  </si>
  <si>
    <t>701하 2206</t>
  </si>
  <si>
    <t>박소훈</t>
  </si>
  <si>
    <t>010-3842-6393</t>
  </si>
  <si>
    <t>부산 70바 2627</t>
  </si>
  <si>
    <t>서병국</t>
  </si>
  <si>
    <t>010-64376995</t>
  </si>
  <si>
    <t>701하2206</t>
  </si>
  <si>
    <t>010-38426393</t>
  </si>
  <si>
    <t>김해국제공항</t>
  </si>
  <si>
    <t>劉玉茹 LIU YU RU</t>
  </si>
  <si>
    <t>부산 10시간투어</t>
  </si>
  <si>
    <t>퀸스호텔</t>
  </si>
  <si>
    <t>와이컬렉션 by UH FLAT 오시리아</t>
  </si>
  <si>
    <t>010-4554-4412</t>
  </si>
  <si>
    <t>김성환</t>
  </si>
  <si>
    <t>70바7232</t>
  </si>
  <si>
    <t>부산 버스렌탈</t>
  </si>
  <si>
    <t>70바8108</t>
  </si>
  <si>
    <t>홍상석</t>
  </si>
  <si>
    <t>010-9498-9584</t>
  </si>
  <si>
    <t>부산투어 10시간</t>
    <phoneticPr fontId="20" type="noConversion"/>
  </si>
  <si>
    <t>부산투어 8시간</t>
    <phoneticPr fontId="20" type="noConversion"/>
  </si>
  <si>
    <t>부가세</t>
  </si>
  <si>
    <t>합계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</si>
</sst>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7E7E7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9" fillId="33" borderId="10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22" fontId="18" fillId="0" borderId="10" xfId="0" applyNumberFormat="1" applyFont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20" fontId="18" fillId="0" borderId="10" xfId="0" applyNumberFormat="1" applyFont="1" applyBorder="1" applyAlignment="1">
      <alignment horizontal="center" vertical="center" wrapText="1"/>
    </xf>
    <xf numFmtId="3" fontId="18" fillId="0" borderId="10" xfId="0" applyNumberFormat="1" applyFont="1" applyBorder="1" applyAlignment="1">
      <alignment horizontal="center" vertical="center" wrapText="1"/>
    </xf>
    <xf numFmtId="3" fontId="0" fillId="34" borderId="10" xfId="0" applyNumberFormat="1" applyFill="1" applyBorder="1" applyAlignment="1">
      <alignment horizontal="center" vertical="center"/>
    </xf>
    <xf numFmtId="3" fontId="21" fillId="34" borderId="10" xfId="0" applyNumberFormat="1" applyFont="1" applyFill="1" applyBorder="1" applyAlignment="1">
      <alignment horizontal="center" vertical="center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workbookViewId="0">
      <selection sqref="A1:Q8"/>
    </sheetView>
  </sheetViews>
  <sheetFormatPr defaultRowHeight="16.5" x14ac:dyDescent="0.3"/>
  <cols>
    <col min="1" max="1" width="4.125" bestFit="1" customWidth="1"/>
    <col min="2" max="2" width="6.375" bestFit="1" customWidth="1"/>
    <col min="3" max="3" width="16" customWidth="1"/>
    <col min="4" max="4" width="13.125" customWidth="1"/>
    <col min="5" max="5" width="15.25" bestFit="1" customWidth="1"/>
    <col min="6" max="6" width="16.25" customWidth="1"/>
    <col min="7" max="7" width="8" bestFit="1" customWidth="1"/>
    <col min="8" max="9" width="27.875" bestFit="1" customWidth="1"/>
    <col min="10" max="10" width="8" customWidth="1"/>
    <col min="11" max="11" width="8.5" customWidth="1"/>
    <col min="12" max="12" width="14.875" customWidth="1"/>
    <col min="13" max="13" width="8.375" customWidth="1"/>
    <col min="14" max="14" width="12.625" bestFit="1" customWidth="1"/>
    <col min="15" max="15" width="13.75" customWidth="1"/>
    <col min="16" max="16" width="10" customWidth="1"/>
    <col min="17" max="17" width="12.75" customWidth="1"/>
  </cols>
  <sheetData>
    <row r="1" spans="1:17" ht="26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40</v>
      </c>
      <c r="Q1" s="1" t="s">
        <v>41</v>
      </c>
    </row>
    <row r="2" spans="1:17" ht="30" customHeight="1" x14ac:dyDescent="0.3">
      <c r="A2" s="2">
        <v>1</v>
      </c>
      <c r="B2" s="2" t="s">
        <v>15</v>
      </c>
      <c r="C2" s="3">
        <v>45476.645891203705</v>
      </c>
      <c r="D2" s="4">
        <v>45513</v>
      </c>
      <c r="E2" s="2" t="s">
        <v>16</v>
      </c>
      <c r="F2" s="2" t="s">
        <v>38</v>
      </c>
      <c r="G2" s="5">
        <v>0.45833333333333331</v>
      </c>
      <c r="H2" s="2" t="s">
        <v>17</v>
      </c>
      <c r="I2" s="2" t="s">
        <v>17</v>
      </c>
      <c r="J2" s="2">
        <v>10</v>
      </c>
      <c r="K2" s="2">
        <v>0</v>
      </c>
      <c r="L2" s="2" t="s">
        <v>18</v>
      </c>
      <c r="M2" s="2" t="s">
        <v>19</v>
      </c>
      <c r="N2" s="2" t="s">
        <v>20</v>
      </c>
      <c r="O2" s="6">
        <v>350000</v>
      </c>
      <c r="P2" s="6">
        <f>O2*10%</f>
        <v>35000</v>
      </c>
      <c r="Q2" s="6">
        <f>SUM(O2:P2)</f>
        <v>385000</v>
      </c>
    </row>
    <row r="3" spans="1:17" ht="30" customHeight="1" x14ac:dyDescent="0.3">
      <c r="A3" s="2">
        <v>2</v>
      </c>
      <c r="B3" s="2" t="s">
        <v>15</v>
      </c>
      <c r="C3" s="3">
        <v>45476.648877314816</v>
      </c>
      <c r="D3" s="4">
        <v>45514</v>
      </c>
      <c r="E3" s="2" t="s">
        <v>16</v>
      </c>
      <c r="F3" s="2" t="s">
        <v>38</v>
      </c>
      <c r="G3" s="5">
        <v>0.45833333333333331</v>
      </c>
      <c r="H3" s="2" t="s">
        <v>17</v>
      </c>
      <c r="I3" s="2" t="s">
        <v>17</v>
      </c>
      <c r="J3" s="2">
        <v>10</v>
      </c>
      <c r="K3" s="2">
        <v>0</v>
      </c>
      <c r="L3" s="2" t="s">
        <v>21</v>
      </c>
      <c r="M3" s="2" t="s">
        <v>22</v>
      </c>
      <c r="N3" s="2" t="s">
        <v>23</v>
      </c>
      <c r="O3" s="6">
        <v>350000</v>
      </c>
      <c r="P3" s="6">
        <f t="shared" ref="P3:P7" si="0">O3*10%</f>
        <v>35000</v>
      </c>
      <c r="Q3" s="6">
        <f t="shared" ref="Q3:Q7" si="1">SUM(O3:P3)</f>
        <v>385000</v>
      </c>
    </row>
    <row r="4" spans="1:17" ht="30" customHeight="1" x14ac:dyDescent="0.3">
      <c r="A4" s="2">
        <v>3</v>
      </c>
      <c r="B4" s="2" t="s">
        <v>15</v>
      </c>
      <c r="C4" s="3">
        <v>45476.673807870371</v>
      </c>
      <c r="D4" s="4">
        <v>45515</v>
      </c>
      <c r="E4" s="2" t="s">
        <v>16</v>
      </c>
      <c r="F4" s="2" t="s">
        <v>38</v>
      </c>
      <c r="G4" s="5">
        <v>0.45833333333333331</v>
      </c>
      <c r="H4" s="2" t="s">
        <v>17</v>
      </c>
      <c r="I4" s="2" t="s">
        <v>17</v>
      </c>
      <c r="J4" s="2">
        <v>10</v>
      </c>
      <c r="K4" s="2">
        <v>0</v>
      </c>
      <c r="L4" s="2" t="s">
        <v>24</v>
      </c>
      <c r="M4" s="2" t="s">
        <v>19</v>
      </c>
      <c r="N4" s="2" t="s">
        <v>25</v>
      </c>
      <c r="O4" s="6">
        <v>350000</v>
      </c>
      <c r="P4" s="6">
        <f t="shared" si="0"/>
        <v>35000</v>
      </c>
      <c r="Q4" s="6">
        <f t="shared" si="1"/>
        <v>385000</v>
      </c>
    </row>
    <row r="5" spans="1:17" ht="30" customHeight="1" x14ac:dyDescent="0.3">
      <c r="A5" s="2">
        <v>4</v>
      </c>
      <c r="B5" s="2" t="s">
        <v>15</v>
      </c>
      <c r="C5" s="3">
        <v>45476.676620370374</v>
      </c>
      <c r="D5" s="4">
        <v>45516</v>
      </c>
      <c r="E5" s="2" t="s">
        <v>16</v>
      </c>
      <c r="F5" s="2" t="s">
        <v>39</v>
      </c>
      <c r="G5" s="5">
        <v>0.41666666666666669</v>
      </c>
      <c r="H5" s="2" t="s">
        <v>17</v>
      </c>
      <c r="I5" s="2" t="s">
        <v>26</v>
      </c>
      <c r="J5" s="2">
        <v>10</v>
      </c>
      <c r="K5" s="2">
        <v>10</v>
      </c>
      <c r="L5" s="2" t="s">
        <v>24</v>
      </c>
      <c r="M5" s="2" t="s">
        <v>19</v>
      </c>
      <c r="N5" s="2" t="s">
        <v>25</v>
      </c>
      <c r="O5" s="6">
        <v>330000</v>
      </c>
      <c r="P5" s="6">
        <f t="shared" si="0"/>
        <v>33000</v>
      </c>
      <c r="Q5" s="6">
        <f t="shared" si="1"/>
        <v>363000</v>
      </c>
    </row>
    <row r="6" spans="1:17" ht="30" customHeight="1" x14ac:dyDescent="0.3">
      <c r="A6" s="2">
        <v>5</v>
      </c>
      <c r="B6" s="2" t="s">
        <v>15</v>
      </c>
      <c r="C6" s="3">
        <v>45477.611006944448</v>
      </c>
      <c r="D6" s="4">
        <v>45528</v>
      </c>
      <c r="E6" s="2" t="s">
        <v>27</v>
      </c>
      <c r="F6" s="2" t="s">
        <v>28</v>
      </c>
      <c r="G6" s="5">
        <v>0.46527777777777773</v>
      </c>
      <c r="H6" s="2" t="s">
        <v>29</v>
      </c>
      <c r="I6" s="2" t="s">
        <v>30</v>
      </c>
      <c r="J6" s="2">
        <v>35</v>
      </c>
      <c r="K6" s="2">
        <v>35</v>
      </c>
      <c r="L6" s="2" t="s">
        <v>31</v>
      </c>
      <c r="M6" s="2" t="s">
        <v>32</v>
      </c>
      <c r="N6" s="2" t="s">
        <v>33</v>
      </c>
      <c r="O6" s="6">
        <v>600000</v>
      </c>
      <c r="P6" s="6">
        <f t="shared" si="0"/>
        <v>60000</v>
      </c>
      <c r="Q6" s="6">
        <f t="shared" si="1"/>
        <v>660000</v>
      </c>
    </row>
    <row r="7" spans="1:17" ht="30" customHeight="1" x14ac:dyDescent="0.3">
      <c r="A7" s="2">
        <v>6</v>
      </c>
      <c r="B7" s="2" t="s">
        <v>15</v>
      </c>
      <c r="C7" s="3">
        <v>45477.618425925924</v>
      </c>
      <c r="D7" s="4">
        <v>45529</v>
      </c>
      <c r="E7" s="2" t="s">
        <v>27</v>
      </c>
      <c r="F7" s="2" t="s">
        <v>34</v>
      </c>
      <c r="G7" s="5">
        <v>0.8125</v>
      </c>
      <c r="H7" s="2" t="s">
        <v>30</v>
      </c>
      <c r="I7" s="2" t="s">
        <v>29</v>
      </c>
      <c r="J7" s="2">
        <v>35</v>
      </c>
      <c r="K7" s="2">
        <v>35</v>
      </c>
      <c r="L7" s="2" t="s">
        <v>35</v>
      </c>
      <c r="M7" s="2" t="s">
        <v>36</v>
      </c>
      <c r="N7" s="2" t="s">
        <v>37</v>
      </c>
      <c r="O7" s="6">
        <v>300000</v>
      </c>
      <c r="P7" s="6">
        <f t="shared" si="0"/>
        <v>30000</v>
      </c>
      <c r="Q7" s="6">
        <f t="shared" si="1"/>
        <v>330000</v>
      </c>
    </row>
    <row r="8" spans="1:17" ht="24.75" customHeight="1" x14ac:dyDescent="0.3">
      <c r="O8" s="7">
        <f>SUM(O2:O7)</f>
        <v>2280000</v>
      </c>
      <c r="P8" s="7">
        <f t="shared" ref="P8:Q8" si="2">SUM(P2:P7)</f>
        <v>228000</v>
      </c>
      <c r="Q8" s="8">
        <f t="shared" si="2"/>
        <v>2508000</v>
      </c>
    </row>
  </sheetData>
  <phoneticPr fontId="20" type="noConversion"/>
  <pageMargins left="0.75" right="0.75" top="1" bottom="1" header="0.5" footer="0.5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</dc:creator>
  <cp:lastModifiedBy>MYCOM</cp:lastModifiedBy>
  <dcterms:created xsi:type="dcterms:W3CDTF">2024-09-02T04:41:40Z</dcterms:created>
  <dcterms:modified xsi:type="dcterms:W3CDTF">2024-09-02T06:57:50Z</dcterms:modified>
</cp:coreProperties>
</file>