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5720" activeTab="1"/>
  </bookViews>
  <sheets>
    <sheet name="인보이스 HKD" sheetId="4" r:id="rId1"/>
    <sheet name="인보이스 KRW" sheetId="7" r:id="rId2"/>
    <sheet name="은행정보" sheetId="6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7" l="1"/>
  <c r="G15" i="7" s="1"/>
  <c r="D14" i="7"/>
  <c r="G14" i="7" s="1"/>
  <c r="D13" i="7"/>
  <c r="G13" i="7" s="1"/>
  <c r="D12" i="7"/>
  <c r="G12" i="7" s="1"/>
  <c r="D11" i="7"/>
  <c r="G11" i="7" s="1"/>
  <c r="F16" i="7" l="1"/>
  <c r="G12" i="4"/>
  <c r="G15" i="4"/>
  <c r="G14" i="4"/>
  <c r="G13" i="4"/>
  <c r="G11" i="4"/>
  <c r="F16" i="4" l="1"/>
</calcChain>
</file>

<file path=xl/sharedStrings.xml><?xml version="1.0" encoding="utf-8"?>
<sst xmlns="http://schemas.openxmlformats.org/spreadsheetml/2006/main" count="76" uniqueCount="47">
  <si>
    <t>발송일</t>
    <phoneticPr fontId="3" type="noConversion"/>
  </si>
  <si>
    <t>수 신</t>
    <phoneticPr fontId="3" type="noConversion"/>
  </si>
  <si>
    <t>발 신</t>
    <phoneticPr fontId="3" type="noConversion"/>
  </si>
  <si>
    <t>항목</t>
    <phoneticPr fontId="3" type="noConversion"/>
  </si>
  <si>
    <t>내역</t>
    <phoneticPr fontId="3" type="noConversion"/>
  </si>
  <si>
    <t>가격</t>
    <phoneticPr fontId="3" type="noConversion"/>
  </si>
  <si>
    <t>수량/인원</t>
    <phoneticPr fontId="3" type="noConversion"/>
  </si>
  <si>
    <t>횟수/박수</t>
    <phoneticPr fontId="3" type="noConversion"/>
  </si>
  <si>
    <t>합계</t>
    <phoneticPr fontId="3" type="noConversion"/>
  </si>
  <si>
    <t>마카오</t>
    <phoneticPr fontId="1" type="noConversion"/>
  </si>
  <si>
    <t>토탈</t>
    <phoneticPr fontId="1" type="noConversion"/>
  </si>
  <si>
    <t>은 행 계 좌</t>
  </si>
  <si>
    <t>BANK NAME /BRANCH</t>
  </si>
  <si>
    <t xml:space="preserve">INDUSTRIAL AND COMMERCIAL BANK OF CHINA (MACAU) LIMITED </t>
  </si>
  <si>
    <t>은행명</t>
  </si>
  <si>
    <t>ACCOUNT NAME</t>
  </si>
  <si>
    <t>韓龍旅遊有限公司</t>
  </si>
  <si>
    <t>수취인</t>
  </si>
  <si>
    <t>KOREA  DRAGON TRAVEL SERVICE COMPANY,LTD.</t>
  </si>
  <si>
    <t>ACCOUNT NUMBER</t>
  </si>
  <si>
    <t>107-0108-0001-00-0009083-14</t>
  </si>
  <si>
    <t>계좌번호</t>
  </si>
  <si>
    <t>SWIFT CODE</t>
  </si>
  <si>
    <t>ICBKMOMX</t>
  </si>
  <si>
    <t>ADDRESS</t>
  </si>
  <si>
    <t>18/ F ,ICBC Tower ,Macau Lamdmark ,555 Avenida da Amizade ,Macau</t>
  </si>
  <si>
    <t>은행주소</t>
  </si>
  <si>
    <t>.</t>
  </si>
  <si>
    <t>랜드사명 : 한룡 여행사</t>
  </si>
  <si>
    <t>재무담당자 : 이덕심 차장</t>
  </si>
  <si>
    <t>이메일 :shirley66568000@gmail.com</t>
    <phoneticPr fontId="1" type="noConversion"/>
  </si>
  <si>
    <t>전화번호 : (853)2871-5662  H.P( 853)6656-8000</t>
    <phoneticPr fontId="1" type="noConversion"/>
  </si>
  <si>
    <t>팩스번호 : (853)2871-5663</t>
  </si>
  <si>
    <t>인보이스</t>
    <phoneticPr fontId="3" type="noConversion"/>
  </si>
  <si>
    <t>마카오 한용 여행사 이덕심 드림</t>
    <phoneticPr fontId="1" type="noConversion"/>
  </si>
  <si>
    <t>여행대장 귀하</t>
    <phoneticPr fontId="1" type="noConversion"/>
  </si>
  <si>
    <t>1</t>
    <phoneticPr fontId="1" type="noConversion"/>
  </si>
  <si>
    <t>2024년 10월7일</t>
    <phoneticPr fontId="1" type="noConversion"/>
  </si>
  <si>
    <t>8월2일 투넘버</t>
    <phoneticPr fontId="1" type="noConversion"/>
  </si>
  <si>
    <t>9월16일 류형</t>
    <phoneticPr fontId="1" type="noConversion"/>
  </si>
  <si>
    <t>9월17일 권민정</t>
    <phoneticPr fontId="1" type="noConversion"/>
  </si>
  <si>
    <t>9월13일 나이트</t>
    <phoneticPr fontId="1" type="noConversion"/>
  </si>
  <si>
    <t>9월16일투넘버 / 김영효</t>
    <phoneticPr fontId="1" type="noConversion"/>
  </si>
  <si>
    <t>환율 173.2 / 네이버 매매기준율_2024.10.08</t>
    <phoneticPr fontId="1" type="noConversion"/>
  </si>
  <si>
    <t>HK</t>
    <phoneticPr fontId="3" type="noConversion"/>
  </si>
  <si>
    <t>KRW</t>
    <phoneticPr fontId="3" type="noConversion"/>
  </si>
  <si>
    <t>단위 : 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</si>
</sst>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\$#,##0;[Red]\-\$#,##0"/>
    <numFmt numFmtId="177" formatCode="m&quot;/&quot;d;@"/>
    <numFmt numFmtId="178" formatCode="@&quot;명&quot;"/>
    <numFmt numFmtId="179" formatCode="[$HKD]\ #,##0.00;[Red][$HKD]\ #,##0.00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2"/>
      <name val="돋움"/>
      <family val="3"/>
      <charset val="129"/>
    </font>
    <font>
      <b/>
      <sz val="12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</font>
    <font>
      <b/>
      <sz val="16"/>
      <name val="맑은 고딕"/>
      <family val="3"/>
      <charset val="129"/>
    </font>
    <font>
      <sz val="16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u/>
      <sz val="20"/>
      <color theme="1"/>
      <name val="휴먼엑스포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52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6" fontId="4" fillId="3" borderId="10" xfId="3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176" fontId="8" fillId="4" borderId="4" xfId="3" applyNumberFormat="1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29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justify" vertical="center" wrapText="1"/>
    </xf>
    <xf numFmtId="0" fontId="14" fillId="0" borderId="31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178" fontId="4" fillId="3" borderId="3" xfId="3" applyNumberFormat="1" applyFont="1" applyFill="1" applyBorder="1" applyAlignment="1">
      <alignment horizontal="center" vertical="center"/>
    </xf>
    <xf numFmtId="179" fontId="6" fillId="5" borderId="23" xfId="3" applyNumberFormat="1" applyFont="1" applyFill="1" applyBorder="1" applyAlignment="1">
      <alignment horizontal="center" vertical="center"/>
    </xf>
    <xf numFmtId="0" fontId="6" fillId="0" borderId="26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5" borderId="20" xfId="3" applyFont="1" applyFill="1" applyBorder="1" applyAlignment="1">
      <alignment horizontal="center" vertical="center"/>
    </xf>
    <xf numFmtId="0" fontId="6" fillId="5" borderId="21" xfId="3" applyFont="1" applyFill="1" applyBorder="1" applyAlignment="1">
      <alignment horizontal="center" vertical="center"/>
    </xf>
    <xf numFmtId="0" fontId="6" fillId="5" borderId="22" xfId="3" applyFont="1" applyFill="1" applyBorder="1" applyAlignment="1">
      <alignment horizontal="center" vertical="center"/>
    </xf>
    <xf numFmtId="176" fontId="6" fillId="5" borderId="24" xfId="3" applyNumberFormat="1" applyFont="1" applyFill="1" applyBorder="1" applyAlignment="1">
      <alignment horizontal="center" vertical="center"/>
    </xf>
    <xf numFmtId="176" fontId="6" fillId="5" borderId="25" xfId="3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31" fontId="4" fillId="0" borderId="14" xfId="1" applyNumberFormat="1" applyFont="1" applyBorder="1" applyAlignment="1">
      <alignment horizontal="left" vertical="center"/>
    </xf>
    <xf numFmtId="31" fontId="4" fillId="0" borderId="15" xfId="1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7" fontId="4" fillId="3" borderId="32" xfId="3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29" xfId="0" applyFont="1" applyBorder="1" applyAlignment="1">
      <alignment horizontal="justify" vertical="center" wrapText="1"/>
    </xf>
    <xf numFmtId="0" fontId="17" fillId="0" borderId="0" xfId="0" applyFont="1" applyAlignment="1">
      <alignment horizontal="center" vertical="center"/>
    </xf>
    <xf numFmtId="38" fontId="4" fillId="3" borderId="10" xfId="3" applyNumberFormat="1" applyFont="1" applyFill="1" applyBorder="1" applyAlignment="1">
      <alignment horizontal="center" vertical="center"/>
    </xf>
    <xf numFmtId="38" fontId="8" fillId="4" borderId="4" xfId="3" applyNumberFormat="1" applyFont="1" applyFill="1" applyBorder="1" applyAlignment="1">
      <alignment horizontal="center" vertical="center"/>
    </xf>
    <xf numFmtId="38" fontId="6" fillId="5" borderId="24" xfId="3" applyNumberFormat="1" applyFont="1" applyFill="1" applyBorder="1" applyAlignment="1">
      <alignment horizontal="center" vertical="center"/>
    </xf>
    <xf numFmtId="38" fontId="6" fillId="5" borderId="25" xfId="3" applyNumberFormat="1" applyFont="1" applyFill="1" applyBorder="1" applyAlignment="1">
      <alignment horizontal="center" vertical="center"/>
    </xf>
    <xf numFmtId="0" fontId="18" fillId="0" borderId="26" xfId="1" applyFont="1" applyBorder="1" applyAlignment="1">
      <alignment horizontal="right" vertical="center"/>
    </xf>
  </cellXfs>
  <cellStyles count="4">
    <cellStyle name="표준" xfId="0" builtinId="0"/>
    <cellStyle name="표준 2 2 2" xfId="2"/>
    <cellStyle name="표준 2 2 2 2 2" xfId="3"/>
    <cellStyle name="표준 2 3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66675</xdr:rowOff>
    </xdr:from>
    <xdr:to>
      <xdr:col>5</xdr:col>
      <xdr:colOff>114300</xdr:colOff>
      <xdr:row>4</xdr:row>
      <xdr:rowOff>152400</xdr:rowOff>
    </xdr:to>
    <xdr:pic>
      <xdr:nvPicPr>
        <xdr:cNvPr id="3" name="그림 2" descr="사무실풀네임.jpg">
          <a:extLst>
            <a:ext uri="{FF2B5EF4-FFF2-40B4-BE49-F238E27FC236}">
              <a16:creationId xmlns:a16="http://schemas.microsoft.com/office/drawing/2014/main" id="{D3A69A3D-C0BD-4D13-9855-8D02DFE3A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3625" y="66675"/>
          <a:ext cx="4467225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66675</xdr:rowOff>
    </xdr:from>
    <xdr:to>
      <xdr:col>5</xdr:col>
      <xdr:colOff>114300</xdr:colOff>
      <xdr:row>4</xdr:row>
      <xdr:rowOff>152400</xdr:rowOff>
    </xdr:to>
    <xdr:pic>
      <xdr:nvPicPr>
        <xdr:cNvPr id="2" name="그림 1" descr="사무실풀네임.jpg">
          <a:extLst>
            <a:ext uri="{FF2B5EF4-FFF2-40B4-BE49-F238E27FC236}">
              <a16:creationId xmlns:a16="http://schemas.microsoft.com/office/drawing/2014/main" id="{D3A69A3D-C0BD-4D13-9855-8D02DFE3A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4875" y="66675"/>
          <a:ext cx="4524375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23</xdr:row>
      <xdr:rowOff>161925</xdr:rowOff>
    </xdr:from>
    <xdr:to>
      <xdr:col>2</xdr:col>
      <xdr:colOff>3133725</xdr:colOff>
      <xdr:row>49</xdr:row>
      <xdr:rowOff>95250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3A13155-D103-F4FC-D925-0A5E9A2E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181725"/>
          <a:ext cx="6038850" cy="538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workbookViewId="0">
      <selection activeCell="I21" sqref="I21"/>
    </sheetView>
  </sheetViews>
  <sheetFormatPr defaultRowHeight="16.5" x14ac:dyDescent="0.3"/>
  <cols>
    <col min="2" max="2" width="14.875" customWidth="1"/>
    <col min="3" max="3" width="18.75" customWidth="1"/>
    <col min="4" max="4" width="16.125" customWidth="1"/>
    <col min="5" max="5" width="11" customWidth="1"/>
    <col min="7" max="7" width="17.87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1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ht="17.25" x14ac:dyDescent="0.3">
      <c r="A4" s="1"/>
      <c r="B4" s="1"/>
      <c r="C4" s="1"/>
      <c r="D4" s="1"/>
      <c r="E4" s="1"/>
      <c r="F4" s="24"/>
      <c r="G4" s="24"/>
    </row>
    <row r="5" spans="1:7" ht="18" thickBot="1" x14ac:dyDescent="0.35">
      <c r="A5" s="1"/>
      <c r="B5" s="1"/>
      <c r="C5" s="1"/>
      <c r="D5" s="1"/>
      <c r="E5" s="1"/>
      <c r="F5" s="23"/>
      <c r="G5" s="23"/>
    </row>
    <row r="6" spans="1:7" ht="17.25" x14ac:dyDescent="0.3">
      <c r="A6" s="6" t="s">
        <v>0</v>
      </c>
      <c r="B6" s="32" t="s">
        <v>37</v>
      </c>
      <c r="C6" s="32"/>
      <c r="D6" s="32"/>
      <c r="E6" s="32"/>
      <c r="F6" s="32"/>
      <c r="G6" s="33"/>
    </row>
    <row r="7" spans="1:7" ht="17.25" x14ac:dyDescent="0.3">
      <c r="A7" s="7" t="s">
        <v>1</v>
      </c>
      <c r="B7" s="34" t="s">
        <v>35</v>
      </c>
      <c r="C7" s="34"/>
      <c r="D7" s="34"/>
      <c r="E7" s="34"/>
      <c r="F7" s="34"/>
      <c r="G7" s="35"/>
    </row>
    <row r="8" spans="1:7" ht="18" thickBot="1" x14ac:dyDescent="0.35">
      <c r="A8" s="8" t="s">
        <v>2</v>
      </c>
      <c r="B8" s="36" t="s">
        <v>34</v>
      </c>
      <c r="C8" s="36"/>
      <c r="D8" s="36"/>
      <c r="E8" s="36"/>
      <c r="F8" s="36"/>
      <c r="G8" s="37"/>
    </row>
    <row r="9" spans="1:7" ht="27" thickBot="1" x14ac:dyDescent="0.35">
      <c r="A9" s="30" t="s">
        <v>33</v>
      </c>
      <c r="B9" s="31"/>
      <c r="C9" s="31"/>
      <c r="D9" s="31"/>
      <c r="E9" s="31"/>
      <c r="F9" s="31"/>
      <c r="G9" s="31"/>
    </row>
    <row r="10" spans="1:7" ht="18.75" thickTop="1" thickBot="1" x14ac:dyDescent="0.35">
      <c r="A10" s="3" t="s">
        <v>3</v>
      </c>
      <c r="B10" s="38" t="s">
        <v>4</v>
      </c>
      <c r="C10" s="39"/>
      <c r="D10" s="2" t="s">
        <v>5</v>
      </c>
      <c r="E10" s="2" t="s">
        <v>6</v>
      </c>
      <c r="F10" s="2" t="s">
        <v>7</v>
      </c>
      <c r="G10" s="4" t="s">
        <v>8</v>
      </c>
    </row>
    <row r="11" spans="1:7" ht="18" thickTop="1" x14ac:dyDescent="0.3">
      <c r="A11" s="40" t="s">
        <v>9</v>
      </c>
      <c r="B11" s="41" t="s">
        <v>38</v>
      </c>
      <c r="C11" s="42"/>
      <c r="D11" s="9">
        <v>2800</v>
      </c>
      <c r="E11" s="21" t="s">
        <v>36</v>
      </c>
      <c r="F11" s="10">
        <v>1</v>
      </c>
      <c r="G11" s="5">
        <f t="shared" ref="G11:G12" si="0">D11*E11*F11</f>
        <v>2800</v>
      </c>
    </row>
    <row r="12" spans="1:7" ht="17.25" x14ac:dyDescent="0.3">
      <c r="A12" s="40"/>
      <c r="B12" s="41" t="s">
        <v>41</v>
      </c>
      <c r="C12" s="42"/>
      <c r="D12" s="9">
        <v>184</v>
      </c>
      <c r="E12" s="21" t="s">
        <v>36</v>
      </c>
      <c r="F12" s="10">
        <v>2</v>
      </c>
      <c r="G12" s="5">
        <f t="shared" si="0"/>
        <v>368</v>
      </c>
    </row>
    <row r="13" spans="1:7" ht="17.25" x14ac:dyDescent="0.3">
      <c r="A13" s="40"/>
      <c r="B13" s="41" t="s">
        <v>39</v>
      </c>
      <c r="C13" s="42"/>
      <c r="D13" s="9">
        <v>3000</v>
      </c>
      <c r="E13" s="21" t="s">
        <v>36</v>
      </c>
      <c r="F13" s="10">
        <v>1</v>
      </c>
      <c r="G13" s="5">
        <f t="shared" ref="G13:G14" si="1">D13*E13*F13</f>
        <v>3000</v>
      </c>
    </row>
    <row r="14" spans="1:7" ht="17.25" x14ac:dyDescent="0.3">
      <c r="A14" s="40"/>
      <c r="B14" s="41" t="s">
        <v>42</v>
      </c>
      <c r="C14" s="42"/>
      <c r="D14" s="9">
        <v>2500</v>
      </c>
      <c r="E14" s="21" t="s">
        <v>36</v>
      </c>
      <c r="F14" s="10">
        <v>1</v>
      </c>
      <c r="G14" s="5">
        <f t="shared" si="1"/>
        <v>2500</v>
      </c>
    </row>
    <row r="15" spans="1:7" ht="18" thickBot="1" x14ac:dyDescent="0.35">
      <c r="A15" s="40"/>
      <c r="B15" s="41" t="s">
        <v>40</v>
      </c>
      <c r="C15" s="42"/>
      <c r="D15" s="9">
        <v>2500</v>
      </c>
      <c r="E15" s="21" t="s">
        <v>36</v>
      </c>
      <c r="F15" s="10">
        <v>1</v>
      </c>
      <c r="G15" s="5">
        <f t="shared" ref="G15" si="2">D15*E15*F15</f>
        <v>2500</v>
      </c>
    </row>
    <row r="16" spans="1:7" ht="18" thickBot="1" x14ac:dyDescent="0.35">
      <c r="A16" s="25" t="s">
        <v>10</v>
      </c>
      <c r="B16" s="26"/>
      <c r="C16" s="26"/>
      <c r="D16" s="27"/>
      <c r="E16" s="22" t="s">
        <v>44</v>
      </c>
      <c r="F16" s="28">
        <f>SUM(G11:G15)</f>
        <v>11168</v>
      </c>
      <c r="G16" s="29"/>
    </row>
    <row r="17" spans="5:7" ht="17.25" thickTop="1" x14ac:dyDescent="0.3"/>
    <row r="18" spans="5:7" x14ac:dyDescent="0.3">
      <c r="E18" s="46"/>
      <c r="F18" s="46"/>
      <c r="G18" s="46"/>
    </row>
  </sheetData>
  <mergeCells count="16">
    <mergeCell ref="E18:G18"/>
    <mergeCell ref="F5:G5"/>
    <mergeCell ref="F4:G4"/>
    <mergeCell ref="A16:D16"/>
    <mergeCell ref="F16:G16"/>
    <mergeCell ref="A9:G9"/>
    <mergeCell ref="B6:G6"/>
    <mergeCell ref="B7:G7"/>
    <mergeCell ref="B8:G8"/>
    <mergeCell ref="B10:C10"/>
    <mergeCell ref="A11:A15"/>
    <mergeCell ref="B11:C11"/>
    <mergeCell ref="B13:C13"/>
    <mergeCell ref="B14:C14"/>
    <mergeCell ref="B15:C15"/>
    <mergeCell ref="B12:C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workbookViewId="0">
      <selection activeCell="F21" sqref="F21"/>
    </sheetView>
  </sheetViews>
  <sheetFormatPr defaultRowHeight="16.5" x14ac:dyDescent="0.3"/>
  <cols>
    <col min="2" max="2" width="14.875" customWidth="1"/>
    <col min="3" max="3" width="18.75" customWidth="1"/>
    <col min="4" max="4" width="16.125" customWidth="1"/>
    <col min="5" max="5" width="11" customWidth="1"/>
    <col min="7" max="7" width="17.87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1"/>
      <c r="C2" s="1"/>
      <c r="D2" s="1"/>
      <c r="E2" s="1"/>
      <c r="F2" s="1"/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ht="17.25" x14ac:dyDescent="0.3">
      <c r="A4" s="1"/>
      <c r="B4" s="1"/>
      <c r="C4" s="1"/>
      <c r="D4" s="1"/>
      <c r="E4" s="1"/>
      <c r="F4" s="24"/>
      <c r="G4" s="24"/>
    </row>
    <row r="5" spans="1:7" ht="18" thickBot="1" x14ac:dyDescent="0.35">
      <c r="A5" s="1"/>
      <c r="B5" s="1"/>
      <c r="C5" s="1"/>
      <c r="D5" s="1"/>
      <c r="E5" s="1"/>
      <c r="F5" s="51" t="s">
        <v>46</v>
      </c>
      <c r="G5" s="51"/>
    </row>
    <row r="6" spans="1:7" ht="17.25" x14ac:dyDescent="0.3">
      <c r="A6" s="6" t="s">
        <v>0</v>
      </c>
      <c r="B6" s="32" t="s">
        <v>37</v>
      </c>
      <c r="C6" s="32"/>
      <c r="D6" s="32"/>
      <c r="E6" s="32"/>
      <c r="F6" s="32"/>
      <c r="G6" s="33"/>
    </row>
    <row r="7" spans="1:7" ht="17.25" x14ac:dyDescent="0.3">
      <c r="A7" s="7" t="s">
        <v>1</v>
      </c>
      <c r="B7" s="34" t="s">
        <v>35</v>
      </c>
      <c r="C7" s="34"/>
      <c r="D7" s="34"/>
      <c r="E7" s="34"/>
      <c r="F7" s="34"/>
      <c r="G7" s="35"/>
    </row>
    <row r="8" spans="1:7" ht="18" thickBot="1" x14ac:dyDescent="0.35">
      <c r="A8" s="8" t="s">
        <v>2</v>
      </c>
      <c r="B8" s="36" t="s">
        <v>34</v>
      </c>
      <c r="C8" s="36"/>
      <c r="D8" s="36"/>
      <c r="E8" s="36"/>
      <c r="F8" s="36"/>
      <c r="G8" s="37"/>
    </row>
    <row r="9" spans="1:7" ht="27" thickBot="1" x14ac:dyDescent="0.35">
      <c r="A9" s="30" t="s">
        <v>33</v>
      </c>
      <c r="B9" s="31"/>
      <c r="C9" s="31"/>
      <c r="D9" s="31"/>
      <c r="E9" s="31"/>
      <c r="F9" s="31"/>
      <c r="G9" s="31"/>
    </row>
    <row r="10" spans="1:7" ht="18.75" thickTop="1" thickBot="1" x14ac:dyDescent="0.35">
      <c r="A10" s="3" t="s">
        <v>3</v>
      </c>
      <c r="B10" s="38" t="s">
        <v>4</v>
      </c>
      <c r="C10" s="39"/>
      <c r="D10" s="2" t="s">
        <v>5</v>
      </c>
      <c r="E10" s="2" t="s">
        <v>6</v>
      </c>
      <c r="F10" s="2" t="s">
        <v>7</v>
      </c>
      <c r="G10" s="4" t="s">
        <v>8</v>
      </c>
    </row>
    <row r="11" spans="1:7" ht="18" thickTop="1" x14ac:dyDescent="0.3">
      <c r="A11" s="40" t="s">
        <v>9</v>
      </c>
      <c r="B11" s="41" t="s">
        <v>38</v>
      </c>
      <c r="C11" s="42"/>
      <c r="D11" s="48">
        <f>2800*173.2</f>
        <v>484959.99999999994</v>
      </c>
      <c r="E11" s="21" t="s">
        <v>36</v>
      </c>
      <c r="F11" s="10">
        <v>1</v>
      </c>
      <c r="G11" s="47">
        <f t="shared" ref="G11:G15" si="0">D11*E11*F11</f>
        <v>484959.99999999994</v>
      </c>
    </row>
    <row r="12" spans="1:7" ht="17.25" x14ac:dyDescent="0.3">
      <c r="A12" s="40"/>
      <c r="B12" s="41" t="s">
        <v>41</v>
      </c>
      <c r="C12" s="42"/>
      <c r="D12" s="48">
        <f>184*173.2</f>
        <v>31868.799999999999</v>
      </c>
      <c r="E12" s="21" t="s">
        <v>36</v>
      </c>
      <c r="F12" s="10">
        <v>2</v>
      </c>
      <c r="G12" s="47">
        <f t="shared" si="0"/>
        <v>63737.599999999999</v>
      </c>
    </row>
    <row r="13" spans="1:7" ht="17.25" x14ac:dyDescent="0.3">
      <c r="A13" s="40"/>
      <c r="B13" s="41" t="s">
        <v>39</v>
      </c>
      <c r="C13" s="42"/>
      <c r="D13" s="48">
        <f>3000*173.2</f>
        <v>519599.99999999994</v>
      </c>
      <c r="E13" s="21" t="s">
        <v>36</v>
      </c>
      <c r="F13" s="10">
        <v>1</v>
      </c>
      <c r="G13" s="47">
        <f t="shared" si="0"/>
        <v>519599.99999999994</v>
      </c>
    </row>
    <row r="14" spans="1:7" ht="17.25" x14ac:dyDescent="0.3">
      <c r="A14" s="40"/>
      <c r="B14" s="41" t="s">
        <v>42</v>
      </c>
      <c r="C14" s="42"/>
      <c r="D14" s="48">
        <f>2500*173.2</f>
        <v>433000</v>
      </c>
      <c r="E14" s="21" t="s">
        <v>36</v>
      </c>
      <c r="F14" s="10">
        <v>1</v>
      </c>
      <c r="G14" s="47">
        <f t="shared" si="0"/>
        <v>433000</v>
      </c>
    </row>
    <row r="15" spans="1:7" ht="18" thickBot="1" x14ac:dyDescent="0.35">
      <c r="A15" s="40"/>
      <c r="B15" s="41" t="s">
        <v>40</v>
      </c>
      <c r="C15" s="42"/>
      <c r="D15" s="48">
        <f>2500*173.2</f>
        <v>433000</v>
      </c>
      <c r="E15" s="21" t="s">
        <v>36</v>
      </c>
      <c r="F15" s="10">
        <v>1</v>
      </c>
      <c r="G15" s="47">
        <f t="shared" si="0"/>
        <v>433000</v>
      </c>
    </row>
    <row r="16" spans="1:7" ht="18" thickBot="1" x14ac:dyDescent="0.35">
      <c r="A16" s="25" t="s">
        <v>10</v>
      </c>
      <c r="B16" s="26"/>
      <c r="C16" s="26"/>
      <c r="D16" s="27"/>
      <c r="E16" s="22" t="s">
        <v>45</v>
      </c>
      <c r="F16" s="49">
        <f>SUM(G11:G15)</f>
        <v>1934297.5999999999</v>
      </c>
      <c r="G16" s="50"/>
    </row>
    <row r="17" spans="5:7" ht="17.25" thickTop="1" x14ac:dyDescent="0.3"/>
    <row r="18" spans="5:7" x14ac:dyDescent="0.3">
      <c r="E18" s="46" t="s">
        <v>43</v>
      </c>
      <c r="F18" s="46"/>
      <c r="G18" s="46"/>
    </row>
  </sheetData>
  <mergeCells count="16">
    <mergeCell ref="A16:D16"/>
    <mergeCell ref="F16:G16"/>
    <mergeCell ref="E18:G18"/>
    <mergeCell ref="B10:C10"/>
    <mergeCell ref="A11:A15"/>
    <mergeCell ref="B11:C11"/>
    <mergeCell ref="B12:C12"/>
    <mergeCell ref="B13:C13"/>
    <mergeCell ref="B14:C14"/>
    <mergeCell ref="B15:C15"/>
    <mergeCell ref="F4:G4"/>
    <mergeCell ref="F5:G5"/>
    <mergeCell ref="B6:G6"/>
    <mergeCell ref="B7:G7"/>
    <mergeCell ref="B8:G8"/>
    <mergeCell ref="A9:G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zoomScale="85" zoomScaleNormal="85" workbookViewId="0">
      <selection activeCell="H20" sqref="H20"/>
    </sheetView>
  </sheetViews>
  <sheetFormatPr defaultRowHeight="16.5" x14ac:dyDescent="0.3"/>
  <cols>
    <col min="2" max="2" width="36.25" customWidth="1"/>
    <col min="3" max="3" width="72.125" customWidth="1"/>
  </cols>
  <sheetData>
    <row r="3" spans="2:3" ht="26.25" x14ac:dyDescent="0.3">
      <c r="B3" s="11" t="s">
        <v>11</v>
      </c>
    </row>
    <row r="4" spans="2:3" x14ac:dyDescent="0.3">
      <c r="B4" s="12"/>
    </row>
    <row r="5" spans="2:3" ht="18" thickBot="1" x14ac:dyDescent="0.35">
      <c r="B5" s="13"/>
    </row>
    <row r="6" spans="2:3" x14ac:dyDescent="0.3">
      <c r="B6" s="14" t="s">
        <v>12</v>
      </c>
      <c r="C6" s="43" t="s">
        <v>13</v>
      </c>
    </row>
    <row r="7" spans="2:3" ht="29.25" customHeight="1" x14ac:dyDescent="0.3">
      <c r="B7" s="15" t="s">
        <v>14</v>
      </c>
      <c r="C7" s="44"/>
    </row>
    <row r="8" spans="2:3" ht="17.25" thickBot="1" x14ac:dyDescent="0.35">
      <c r="B8" s="16"/>
      <c r="C8" s="45"/>
    </row>
    <row r="9" spans="2:3" x14ac:dyDescent="0.3">
      <c r="B9" s="15" t="s">
        <v>15</v>
      </c>
      <c r="C9" s="17" t="s">
        <v>16</v>
      </c>
    </row>
    <row r="10" spans="2:3" ht="45" customHeight="1" thickBot="1" x14ac:dyDescent="0.35">
      <c r="B10" s="16" t="s">
        <v>17</v>
      </c>
      <c r="C10" s="18" t="s">
        <v>18</v>
      </c>
    </row>
    <row r="11" spans="2:3" x14ac:dyDescent="0.3">
      <c r="B11" s="15" t="s">
        <v>19</v>
      </c>
      <c r="C11" s="43" t="s">
        <v>20</v>
      </c>
    </row>
    <row r="12" spans="2:3" ht="17.25" thickBot="1" x14ac:dyDescent="0.35">
      <c r="B12" s="16" t="s">
        <v>21</v>
      </c>
      <c r="C12" s="45"/>
    </row>
    <row r="13" spans="2:3" ht="17.25" thickBot="1" x14ac:dyDescent="0.35">
      <c r="B13" s="16" t="s">
        <v>22</v>
      </c>
      <c r="C13" s="18" t="s">
        <v>23</v>
      </c>
    </row>
    <row r="14" spans="2:3" x14ac:dyDescent="0.3">
      <c r="B14" s="15" t="s">
        <v>24</v>
      </c>
      <c r="C14" s="43" t="s">
        <v>25</v>
      </c>
    </row>
    <row r="15" spans="2:3" ht="17.25" thickBot="1" x14ac:dyDescent="0.35">
      <c r="B15" s="16" t="s">
        <v>26</v>
      </c>
      <c r="C15" s="45"/>
    </row>
    <row r="16" spans="2:3" ht="18.75" x14ac:dyDescent="0.3">
      <c r="B16" s="19" t="s">
        <v>27</v>
      </c>
    </row>
    <row r="17" spans="2:2" ht="18.75" x14ac:dyDescent="0.3">
      <c r="B17" s="19"/>
    </row>
    <row r="18" spans="2:2" x14ac:dyDescent="0.3">
      <c r="B18" s="20" t="s">
        <v>28</v>
      </c>
    </row>
    <row r="19" spans="2:2" x14ac:dyDescent="0.3">
      <c r="B19" s="20" t="s">
        <v>29</v>
      </c>
    </row>
    <row r="20" spans="2:2" ht="28.5" x14ac:dyDescent="0.3">
      <c r="B20" s="20" t="s">
        <v>30</v>
      </c>
    </row>
    <row r="21" spans="2:2" ht="28.5" x14ac:dyDescent="0.3">
      <c r="B21" s="20" t="s">
        <v>31</v>
      </c>
    </row>
    <row r="22" spans="2:2" x14ac:dyDescent="0.3">
      <c r="B22" s="20" t="s">
        <v>32</v>
      </c>
    </row>
  </sheetData>
  <mergeCells count="3">
    <mergeCell ref="C6:C8"/>
    <mergeCell ref="C11:C12"/>
    <mergeCell ref="C14:C15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인보이스 HKD</vt:lpstr>
      <vt:lpstr>인보이스 KRW</vt:lpstr>
      <vt:lpstr>은행정보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Sujung</dc:creator>
  <cp:lastModifiedBy>USER</cp:lastModifiedBy>
  <cp:lastPrinted>2023-07-05T07:55:24Z</cp:lastPrinted>
  <dcterms:created xsi:type="dcterms:W3CDTF">2016-06-21T22:51:23Z</dcterms:created>
  <dcterms:modified xsi:type="dcterms:W3CDTF">2024-10-08T00:31:08Z</dcterms:modified>
</cp:coreProperties>
</file>