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조식바우처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2" i="2" l="1"/>
  <c r="O5" i="2" s="1"/>
  <c r="N4" i="2" l="1"/>
  <c r="O4" i="2" s="1"/>
  <c r="N3" i="2"/>
  <c r="O3" i="2" s="1"/>
  <c r="N2" i="2"/>
  <c r="N5" i="2" s="1"/>
  <c r="M5" i="2"/>
</calcChain>
</file>

<file path=xl/sharedStrings.xml><?xml version="1.0" encoding="utf-8"?>
<sst xmlns="http://schemas.openxmlformats.org/spreadsheetml/2006/main" count="38" uniqueCount="36">
  <si>
    <t>No.</t>
  </si>
  <si>
    <t>상태</t>
  </si>
  <si>
    <t>예약접수일</t>
  </si>
  <si>
    <t>운행날짜</t>
  </si>
  <si>
    <t>고객명</t>
  </si>
  <si>
    <t>국적</t>
  </si>
  <si>
    <t>항공편명</t>
  </si>
  <si>
    <t>출발지</t>
  </si>
  <si>
    <t>도착지</t>
  </si>
  <si>
    <t>인원</t>
  </si>
  <si>
    <t>짐개수</t>
  </si>
  <si>
    <t>차량번호</t>
  </si>
  <si>
    <t>공급가</t>
  </si>
  <si>
    <t>미정산</t>
  </si>
  <si>
    <t>장언호</t>
  </si>
  <si>
    <t>다국적</t>
  </si>
  <si>
    <t>25인승 - 편도</t>
  </si>
  <si>
    <t>을지로입구역 8번출구</t>
  </si>
  <si>
    <t>스키장 도착</t>
  </si>
  <si>
    <t>경기78바2016호</t>
  </si>
  <si>
    <t>강재구</t>
  </si>
  <si>
    <t>TW</t>
  </si>
  <si>
    <t>강릉 스키</t>
  </si>
  <si>
    <t>홍대입구역 8번출구 / 명동역 3번출구</t>
  </si>
  <si>
    <t>경기78바2037호</t>
  </si>
  <si>
    <t>CHUNG YI MEI</t>
  </si>
  <si>
    <t>HK</t>
  </si>
  <si>
    <t>소노→서울호텔</t>
  </si>
  <si>
    <t>소노 비발디파크 B동</t>
  </si>
  <si>
    <t>8+유모차</t>
  </si>
  <si>
    <t>경기 78바 2016호</t>
  </si>
  <si>
    <t>2025-02-04 ~02-05</t>
    <phoneticPr fontId="20" type="noConversion"/>
  </si>
  <si>
    <t>명동역도착 투어종료 / 
홍대입구역도착 투어종료</t>
    <phoneticPr fontId="20" type="noConversion"/>
  </si>
  <si>
    <t>나인트리 프리미어 로카우스 호텔 서울 용산 
(서울 용산구 한강대로23길 25)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</si>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</sst>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" fontId="0" fillId="0" borderId="11" xfId="0" applyNumberForma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21" fillId="34" borderId="12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sqref="A1:O5"/>
    </sheetView>
  </sheetViews>
  <sheetFormatPr defaultRowHeight="28.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12.875" bestFit="1" customWidth="1"/>
    <col min="6" max="6" width="6.375" bestFit="1" customWidth="1"/>
    <col min="7" max="7" width="15.625" customWidth="1"/>
    <col min="8" max="8" width="31.25" bestFit="1" customWidth="1"/>
    <col min="9" max="9" width="36" bestFit="1" customWidth="1"/>
    <col min="10" max="10" width="6.75" customWidth="1"/>
    <col min="11" max="11" width="8.375" bestFit="1" customWidth="1"/>
    <col min="12" max="12" width="15" bestFit="1" customWidth="1"/>
    <col min="13" max="13" width="16" customWidth="1"/>
    <col min="14" max="14" width="11.625" customWidth="1"/>
    <col min="15" max="15" width="15.125" customWidth="1"/>
  </cols>
  <sheetData>
    <row r="1" spans="1:15" ht="28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34</v>
      </c>
      <c r="O1" s="2" t="s">
        <v>35</v>
      </c>
    </row>
    <row r="2" spans="1:15" ht="28.5" customHeight="1" x14ac:dyDescent="0.3">
      <c r="A2" s="4">
        <v>1</v>
      </c>
      <c r="B2" s="4" t="s">
        <v>13</v>
      </c>
      <c r="C2" s="5">
        <v>45699.473379629628</v>
      </c>
      <c r="D2" s="6">
        <v>45701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>
        <v>13</v>
      </c>
      <c r="K2" s="4">
        <v>12</v>
      </c>
      <c r="L2" s="4" t="s">
        <v>19</v>
      </c>
      <c r="M2" s="7">
        <v>280000</v>
      </c>
      <c r="N2" s="7">
        <f>M2*10%</f>
        <v>28000</v>
      </c>
      <c r="O2" s="1">
        <f>SUM(M2:N2)</f>
        <v>308000</v>
      </c>
    </row>
    <row r="3" spans="1:15" ht="28.5" customHeight="1" x14ac:dyDescent="0.3">
      <c r="A3" s="4">
        <v>2</v>
      </c>
      <c r="B3" s="4" t="s">
        <v>13</v>
      </c>
      <c r="C3" s="5">
        <v>45691.388796296298</v>
      </c>
      <c r="D3" s="4" t="s">
        <v>31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32</v>
      </c>
      <c r="J3" s="4">
        <v>13</v>
      </c>
      <c r="K3" s="4">
        <v>13</v>
      </c>
      <c r="L3" s="4" t="s">
        <v>24</v>
      </c>
      <c r="M3" s="7">
        <v>850000</v>
      </c>
      <c r="N3" s="7">
        <f t="shared" ref="N3:N4" si="0">M3*10%</f>
        <v>85000</v>
      </c>
      <c r="O3" s="1">
        <f t="shared" ref="O3:O4" si="1">SUM(M3:N3)</f>
        <v>935000</v>
      </c>
    </row>
    <row r="4" spans="1:15" ht="28.5" customHeight="1" x14ac:dyDescent="0.3">
      <c r="A4" s="4">
        <v>3</v>
      </c>
      <c r="B4" s="4" t="s">
        <v>13</v>
      </c>
      <c r="C4" s="5">
        <v>45524.712627314817</v>
      </c>
      <c r="D4" s="6">
        <v>45689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33</v>
      </c>
      <c r="J4" s="4">
        <v>13</v>
      </c>
      <c r="K4" s="4" t="s">
        <v>29</v>
      </c>
      <c r="L4" s="4" t="s">
        <v>30</v>
      </c>
      <c r="M4" s="7">
        <v>300000</v>
      </c>
      <c r="N4" s="7">
        <f t="shared" si="0"/>
        <v>30000</v>
      </c>
      <c r="O4" s="1">
        <f t="shared" si="1"/>
        <v>330000</v>
      </c>
    </row>
    <row r="5" spans="1:15" ht="28.5" customHeight="1" x14ac:dyDescent="0.3">
      <c r="M5" s="3">
        <f>SUM(M2:M4)</f>
        <v>1430000</v>
      </c>
      <c r="N5" s="3">
        <f>SUM(N2:N4)</f>
        <v>143000</v>
      </c>
      <c r="O5" s="8">
        <f>SUM(O2:O4)</f>
        <v>1573000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2025-02-27T06:05:37Z</dcterms:created>
  <dcterms:modified xsi:type="dcterms:W3CDTF">2025-03-04T06:29:51Z</dcterms:modified>
</cp:coreProperties>
</file>