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BUS 08 2024\BUS 정산\2505\"/>
    </mc:Choice>
  </mc:AlternateContent>
  <bookViews>
    <workbookView xWindow="0" yWindow="0" windowWidth="28800" windowHeight="1228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N9" i="2" l="1"/>
  <c r="M9" i="2"/>
  <c r="L9" i="2"/>
  <c r="M8" i="2"/>
  <c r="N8" i="2" s="1"/>
  <c r="M7" i="2"/>
  <c r="N7" i="2" s="1"/>
  <c r="N6" i="2"/>
  <c r="M6" i="2"/>
  <c r="M5" i="2"/>
  <c r="N5" i="2" s="1"/>
  <c r="M4" i="2"/>
  <c r="N4" i="2" s="1"/>
  <c r="M3" i="2"/>
  <c r="N3" i="2" s="1"/>
  <c r="N2" i="2"/>
  <c r="M2" i="2"/>
</calcChain>
</file>

<file path=xl/sharedStrings.xml><?xml version="1.0" encoding="utf-8"?>
<sst xmlns="http://schemas.openxmlformats.org/spreadsheetml/2006/main" count="69" uniqueCount="46">
  <si>
    <t>No.</t>
  </si>
  <si>
    <t>상태</t>
  </si>
  <si>
    <t>예약접수일</t>
  </si>
  <si>
    <t>운행날짜</t>
  </si>
  <si>
    <t>고객명</t>
  </si>
  <si>
    <t>국적</t>
  </si>
  <si>
    <t>출발지</t>
  </si>
  <si>
    <t>도착지</t>
  </si>
  <si>
    <t>차량번호</t>
  </si>
  <si>
    <t>기사명</t>
  </si>
  <si>
    <t>기사연락처</t>
  </si>
  <si>
    <t>공급가</t>
  </si>
  <si>
    <t>미정산</t>
  </si>
  <si>
    <t>김현준</t>
  </si>
  <si>
    <t>KO</t>
  </si>
  <si>
    <t>경기 78바 2006</t>
  </si>
  <si>
    <t>장훈 기사님</t>
  </si>
  <si>
    <t>010-6701-2459</t>
  </si>
  <si>
    <t>김대한</t>
  </si>
  <si>
    <t>한국</t>
  </si>
  <si>
    <t>동대문역사문화공원역 출발</t>
  </si>
  <si>
    <t>동대문역 (동대문 종합시장 인근)</t>
  </si>
  <si>
    <t>경기 78바 2025호</t>
  </si>
  <si>
    <t>박삼병</t>
  </si>
  <si>
    <t>010-2712-1807</t>
  </si>
  <si>
    <t>임수현</t>
  </si>
  <si>
    <t>KR</t>
  </si>
  <si>
    <t>인천공항 T2픽업</t>
  </si>
  <si>
    <t>나인트리 프리미어 명동2</t>
  </si>
  <si>
    <t>경기 78바 2036</t>
  </si>
  <si>
    <t>권성우</t>
  </si>
  <si>
    <t>010-3707-0055</t>
  </si>
  <si>
    <t>장훈</t>
  </si>
  <si>
    <t>인천공항 T1</t>
  </si>
  <si>
    <t>The Cycling Association of Hong Kong</t>
  </si>
  <si>
    <t>HK</t>
  </si>
  <si>
    <t>호텔 에버리치(인천광역시 강화군 강화읍 화성길50번길 43)</t>
  </si>
  <si>
    <t>호텔 에버리치</t>
  </si>
  <si>
    <t>강화아시아드BMX경기장</t>
  </si>
  <si>
    <t>경기78바2021</t>
  </si>
  <si>
    <t>황운진</t>
  </si>
  <si>
    <t>010-5341-4477</t>
  </si>
  <si>
    <t>2025-05-04 ~2025-05-05</t>
    <phoneticPr fontId="20" type="noConversion"/>
  </si>
  <si>
    <t>임수현</t>
    <phoneticPr fontId="20" type="noConversion"/>
  </si>
  <si>
    <t>부가세</t>
  </si>
  <si>
    <t>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</si>
</sst>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/>
    </xf>
    <xf numFmtId="3" fontId="21" fillId="34" borderId="10" xfId="0" applyNumberFormat="1" applyFont="1" applyFill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I15" sqref="I15"/>
    </sheetView>
  </sheetViews>
  <sheetFormatPr defaultRowHeight="29.25" customHeight="1" x14ac:dyDescent="0.3"/>
  <cols>
    <col min="1" max="1" width="4.125" bestFit="1" customWidth="1"/>
    <col min="2" max="2" width="6.375" bestFit="1" customWidth="1"/>
    <col min="3" max="3" width="14.75" bestFit="1" customWidth="1"/>
    <col min="4" max="4" width="11.625" bestFit="1" customWidth="1"/>
    <col min="5" max="5" width="33" bestFit="1" customWidth="1"/>
    <col min="6" max="6" width="4.75" bestFit="1" customWidth="1"/>
    <col min="7" max="7" width="22.875" bestFit="1" customWidth="1"/>
    <col min="8" max="8" width="36" bestFit="1" customWidth="1"/>
    <col min="9" max="9" width="15" bestFit="1" customWidth="1"/>
    <col min="10" max="10" width="10.25" bestFit="1" customWidth="1"/>
    <col min="11" max="11" width="12.625" bestFit="1" customWidth="1"/>
    <col min="12" max="14" width="13.5" customWidth="1"/>
  </cols>
  <sheetData>
    <row r="1" spans="1:14" ht="29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44</v>
      </c>
      <c r="N1" s="1" t="s">
        <v>45</v>
      </c>
    </row>
    <row r="2" spans="1:14" ht="29.25" customHeight="1" x14ac:dyDescent="0.3">
      <c r="A2" s="2">
        <v>1</v>
      </c>
      <c r="B2" s="2" t="s">
        <v>12</v>
      </c>
      <c r="C2" s="3">
        <v>45754.425173611111</v>
      </c>
      <c r="D2" s="2" t="s">
        <v>42</v>
      </c>
      <c r="E2" s="2" t="s">
        <v>13</v>
      </c>
      <c r="F2" s="2" t="s">
        <v>14</v>
      </c>
      <c r="G2" s="4"/>
      <c r="H2" s="4"/>
      <c r="I2" s="2" t="s">
        <v>15</v>
      </c>
      <c r="J2" s="2" t="s">
        <v>16</v>
      </c>
      <c r="K2" s="2" t="s">
        <v>17</v>
      </c>
      <c r="L2" s="5">
        <v>640000</v>
      </c>
      <c r="M2" s="5">
        <f>L2*10%</f>
        <v>64000</v>
      </c>
      <c r="N2" s="5">
        <f>SUM(L2:M2)</f>
        <v>704000</v>
      </c>
    </row>
    <row r="3" spans="1:14" ht="29.25" customHeight="1" x14ac:dyDescent="0.3">
      <c r="A3" s="2">
        <v>2</v>
      </c>
      <c r="B3" s="2" t="s">
        <v>12</v>
      </c>
      <c r="C3" s="3">
        <v>45740.576979166668</v>
      </c>
      <c r="D3" s="6">
        <v>45781</v>
      </c>
      <c r="E3" s="2" t="s">
        <v>18</v>
      </c>
      <c r="F3" s="2" t="s">
        <v>19</v>
      </c>
      <c r="G3" s="2" t="s">
        <v>20</v>
      </c>
      <c r="H3" s="2" t="s">
        <v>21</v>
      </c>
      <c r="I3" s="2" t="s">
        <v>22</v>
      </c>
      <c r="J3" s="2" t="s">
        <v>23</v>
      </c>
      <c r="K3" s="2" t="s">
        <v>24</v>
      </c>
      <c r="L3" s="5">
        <v>340000</v>
      </c>
      <c r="M3" s="5">
        <f t="shared" ref="M3:M8" si="0">L3*10%</f>
        <v>34000</v>
      </c>
      <c r="N3" s="5">
        <f t="shared" ref="N3:N8" si="1">SUM(L3:M3)</f>
        <v>374000</v>
      </c>
    </row>
    <row r="4" spans="1:14" ht="29.25" customHeight="1" x14ac:dyDescent="0.3">
      <c r="A4" s="2">
        <v>3</v>
      </c>
      <c r="B4" s="2" t="s">
        <v>12</v>
      </c>
      <c r="C4" s="3">
        <v>45786.4768287037</v>
      </c>
      <c r="D4" s="6">
        <v>45790</v>
      </c>
      <c r="E4" s="2" t="s">
        <v>25</v>
      </c>
      <c r="F4" s="2" t="s">
        <v>26</v>
      </c>
      <c r="G4" s="2" t="s">
        <v>27</v>
      </c>
      <c r="H4" s="2" t="s">
        <v>28</v>
      </c>
      <c r="I4" s="2" t="s">
        <v>29</v>
      </c>
      <c r="J4" s="2" t="s">
        <v>30</v>
      </c>
      <c r="K4" s="2" t="s">
        <v>31</v>
      </c>
      <c r="L4" s="5">
        <v>500000</v>
      </c>
      <c r="M4" s="5">
        <f t="shared" si="0"/>
        <v>50000</v>
      </c>
      <c r="N4" s="5">
        <f t="shared" si="1"/>
        <v>550000</v>
      </c>
    </row>
    <row r="5" spans="1:14" ht="29.25" customHeight="1" x14ac:dyDescent="0.3">
      <c r="A5" s="2">
        <v>4</v>
      </c>
      <c r="B5" s="2" t="s">
        <v>12</v>
      </c>
      <c r="C5" s="3">
        <v>45786.478310185186</v>
      </c>
      <c r="D5" s="6">
        <v>45791</v>
      </c>
      <c r="E5" s="2" t="s">
        <v>43</v>
      </c>
      <c r="F5" s="2" t="s">
        <v>26</v>
      </c>
      <c r="G5" s="2" t="s">
        <v>28</v>
      </c>
      <c r="H5" s="2" t="s">
        <v>28</v>
      </c>
      <c r="I5" s="2" t="s">
        <v>15</v>
      </c>
      <c r="J5" s="2" t="s">
        <v>32</v>
      </c>
      <c r="K5" s="2" t="s">
        <v>17</v>
      </c>
      <c r="L5" s="5">
        <v>350000</v>
      </c>
      <c r="M5" s="5">
        <f t="shared" si="0"/>
        <v>35000</v>
      </c>
      <c r="N5" s="5">
        <f t="shared" si="1"/>
        <v>385000</v>
      </c>
    </row>
    <row r="6" spans="1:14" ht="29.25" customHeight="1" x14ac:dyDescent="0.3">
      <c r="A6" s="2">
        <v>5</v>
      </c>
      <c r="B6" s="2" t="s">
        <v>12</v>
      </c>
      <c r="C6" s="3">
        <v>45786.479629629626</v>
      </c>
      <c r="D6" s="6">
        <v>45792</v>
      </c>
      <c r="E6" s="2" t="s">
        <v>25</v>
      </c>
      <c r="F6" s="2" t="s">
        <v>26</v>
      </c>
      <c r="G6" s="2" t="s">
        <v>28</v>
      </c>
      <c r="H6" s="2" t="s">
        <v>33</v>
      </c>
      <c r="I6" s="2" t="s">
        <v>29</v>
      </c>
      <c r="J6" s="2" t="s">
        <v>30</v>
      </c>
      <c r="K6" s="2" t="s">
        <v>31</v>
      </c>
      <c r="L6" s="5">
        <v>500000</v>
      </c>
      <c r="M6" s="5">
        <f t="shared" si="0"/>
        <v>50000</v>
      </c>
      <c r="N6" s="5">
        <f t="shared" si="1"/>
        <v>550000</v>
      </c>
    </row>
    <row r="7" spans="1:14" ht="29.25" customHeight="1" x14ac:dyDescent="0.3">
      <c r="A7" s="2">
        <v>6</v>
      </c>
      <c r="B7" s="2" t="s">
        <v>12</v>
      </c>
      <c r="C7" s="3">
        <v>45797.647175925929</v>
      </c>
      <c r="D7" s="6">
        <v>45805</v>
      </c>
      <c r="E7" s="2" t="s">
        <v>34</v>
      </c>
      <c r="F7" s="2" t="s">
        <v>35</v>
      </c>
      <c r="G7" s="2" t="s">
        <v>33</v>
      </c>
      <c r="H7" s="2" t="s">
        <v>36</v>
      </c>
      <c r="I7" s="2" t="s">
        <v>15</v>
      </c>
      <c r="J7" s="2" t="s">
        <v>32</v>
      </c>
      <c r="K7" s="2" t="s">
        <v>17</v>
      </c>
      <c r="L7" s="5">
        <v>350000</v>
      </c>
      <c r="M7" s="5">
        <f t="shared" si="0"/>
        <v>35000</v>
      </c>
      <c r="N7" s="5">
        <f t="shared" si="1"/>
        <v>385000</v>
      </c>
    </row>
    <row r="8" spans="1:14" ht="29.25" customHeight="1" x14ac:dyDescent="0.3">
      <c r="A8" s="2">
        <v>7</v>
      </c>
      <c r="B8" s="2" t="s">
        <v>12</v>
      </c>
      <c r="C8" s="3">
        <v>45797.673078703701</v>
      </c>
      <c r="D8" s="6">
        <v>45806</v>
      </c>
      <c r="E8" s="2" t="s">
        <v>34</v>
      </c>
      <c r="F8" s="2" t="s">
        <v>35</v>
      </c>
      <c r="G8" s="2" t="s">
        <v>37</v>
      </c>
      <c r="H8" s="2" t="s">
        <v>38</v>
      </c>
      <c r="I8" s="2" t="s">
        <v>39</v>
      </c>
      <c r="J8" s="2" t="s">
        <v>40</v>
      </c>
      <c r="K8" s="2" t="s">
        <v>41</v>
      </c>
      <c r="L8" s="5">
        <v>350000</v>
      </c>
      <c r="M8" s="5">
        <f t="shared" si="0"/>
        <v>35000</v>
      </c>
      <c r="N8" s="5">
        <f t="shared" si="1"/>
        <v>385000</v>
      </c>
    </row>
    <row r="9" spans="1:14" ht="29.25" customHeight="1" x14ac:dyDescent="0.3">
      <c r="L9" s="7">
        <f>SUM(L2:L8)</f>
        <v>3030000</v>
      </c>
      <c r="M9" s="7">
        <f t="shared" ref="M9:N9" si="2">SUM(M2:M8)</f>
        <v>303000</v>
      </c>
      <c r="N9" s="8">
        <f t="shared" si="2"/>
        <v>3333000</v>
      </c>
    </row>
  </sheetData>
  <phoneticPr fontId="20" type="noConversion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2025-06-02T01:59:09Z</dcterms:created>
  <dcterms:modified xsi:type="dcterms:W3CDTF">2025-06-02T01:59:09Z</dcterms:modified>
</cp:coreProperties>
</file>