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■매니저_진사여(Phoebe)\"/>
    </mc:Choice>
  </mc:AlternateContent>
  <xr:revisionPtr revIDLastSave="0" documentId="13_ncr:1_{510650D4-C72B-4BEB-951C-EA69FA927E52}" xr6:coauthVersionLast="47" xr6:coauthVersionMax="47" xr10:uidLastSave="{00000000-0000-0000-0000-000000000000}"/>
  <bookViews>
    <workbookView xWindow="7155" yWindow="2070" windowWidth="19830" windowHeight="12585" xr2:uid="{935AF4DC-CA97-47BA-ADC3-D99E18E28E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5" i="1"/>
  <c r="H13" i="1"/>
  <c r="H5" i="1"/>
  <c r="I7" i="1"/>
  <c r="I8" i="1"/>
  <c r="I9" i="1"/>
  <c r="I10" i="1"/>
  <c r="I11" i="1"/>
  <c r="I15" i="1"/>
  <c r="I16" i="1"/>
  <c r="I17" i="1"/>
  <c r="I18" i="1"/>
  <c r="I3" i="1"/>
  <c r="H4" i="1"/>
  <c r="H7" i="1"/>
  <c r="J7" i="1" s="1"/>
  <c r="H8" i="1"/>
  <c r="H9" i="1"/>
  <c r="H10" i="1"/>
  <c r="H11" i="1"/>
  <c r="H12" i="1"/>
  <c r="J12" i="1" s="1"/>
  <c r="H15" i="1"/>
  <c r="J15" i="1" s="1"/>
  <c r="H16" i="1"/>
  <c r="H17" i="1"/>
  <c r="H18" i="1"/>
  <c r="J18" i="1" s="1"/>
  <c r="H3" i="1"/>
  <c r="J16" i="1"/>
  <c r="J8" i="1"/>
  <c r="K7" i="1"/>
  <c r="K9" i="1"/>
  <c r="K10" i="1"/>
  <c r="K11" i="1"/>
  <c r="K15" i="1"/>
  <c r="K17" i="1"/>
  <c r="K18" i="1"/>
  <c r="K3" i="1"/>
  <c r="J4" i="1"/>
  <c r="J9" i="1"/>
  <c r="J10" i="1"/>
  <c r="J11" i="1"/>
  <c r="J17" i="1"/>
  <c r="J3" i="1"/>
  <c r="G7" i="1"/>
  <c r="G8" i="1"/>
  <c r="G9" i="1"/>
  <c r="G10" i="1"/>
  <c r="G11" i="1"/>
  <c r="G15" i="1"/>
  <c r="G16" i="1"/>
  <c r="G17" i="1"/>
  <c r="G18" i="1"/>
  <c r="F6" i="1"/>
  <c r="F8" i="1"/>
  <c r="F14" i="1"/>
  <c r="F16" i="1"/>
  <c r="F4" i="1"/>
  <c r="F7" i="1"/>
  <c r="F9" i="1"/>
  <c r="F10" i="1"/>
  <c r="F11" i="1"/>
  <c r="F12" i="1"/>
  <c r="F15" i="1"/>
  <c r="F17" i="1"/>
  <c r="F18" i="1"/>
  <c r="G3" i="1"/>
  <c r="F3" i="1"/>
</calcChain>
</file>

<file path=xl/sharedStrings.xml><?xml version="1.0" encoding="utf-8"?>
<sst xmlns="http://schemas.openxmlformats.org/spreadsheetml/2006/main" count="54" uniqueCount="30">
  <si>
    <t>운행구간</t>
  </si>
  <si>
    <t>기준</t>
  </si>
  <si>
    <r>
      <rPr>
        <b/>
        <sz val="11"/>
        <rFont val="맑은 고딕"/>
        <family val="3"/>
        <charset val="129"/>
      </rPr>
      <t xml:space="preserve">원가 </t>
    </r>
    <r>
      <rPr>
        <b/>
        <sz val="11"/>
        <rFont val="Malgun Gothic"/>
        <family val="3"/>
        <charset val="129"/>
      </rPr>
      <t xml:space="preserve">(VAT </t>
    </r>
    <r>
      <rPr>
        <b/>
        <sz val="11"/>
        <rFont val="맑은 고딕"/>
        <family val="3"/>
        <charset val="129"/>
      </rPr>
      <t>별도</t>
    </r>
    <r>
      <rPr>
        <b/>
        <sz val="11"/>
        <rFont val="Malgun Gothic"/>
        <family val="3"/>
        <charset val="129"/>
      </rPr>
      <t>)</t>
    </r>
    <phoneticPr fontId="3" type="noConversion"/>
  </si>
  <si>
    <t>편도 운행요금</t>
    <phoneticPr fontId="3" type="noConversion"/>
  </si>
  <si>
    <t>KAS</t>
    <phoneticPr fontId="3" type="noConversion"/>
  </si>
  <si>
    <t>테마</t>
    <phoneticPr fontId="3" type="noConversion"/>
  </si>
  <si>
    <t>김태식</t>
    <phoneticPr fontId="3" type="noConversion"/>
  </si>
  <si>
    <t>아주</t>
    <phoneticPr fontId="3" type="noConversion"/>
  </si>
  <si>
    <r>
      <rPr>
        <b/>
        <sz val="11"/>
        <rFont val="맑은 고딕"/>
        <family val="3"/>
        <charset val="129"/>
      </rPr>
      <t xml:space="preserve">15인승 원가 </t>
    </r>
    <r>
      <rPr>
        <b/>
        <sz val="11"/>
        <rFont val="Malgun Gothic"/>
        <family val="3"/>
        <charset val="129"/>
      </rPr>
      <t xml:space="preserve">(VAT </t>
    </r>
    <r>
      <rPr>
        <b/>
        <sz val="11"/>
        <rFont val="맑은 고딕"/>
        <family val="3"/>
        <charset val="129"/>
      </rPr>
      <t>별도</t>
    </r>
    <r>
      <rPr>
        <b/>
        <sz val="11"/>
        <rFont val="Malgun Gothic"/>
        <family val="3"/>
        <charset val="129"/>
      </rPr>
      <t>)</t>
    </r>
    <phoneticPr fontId="3" type="noConversion"/>
  </si>
  <si>
    <t>-</t>
    <phoneticPr fontId="3" type="noConversion"/>
  </si>
  <si>
    <t>B2B</t>
    <phoneticPr fontId="3" type="noConversion"/>
  </si>
  <si>
    <t>B2C</t>
    <phoneticPr fontId="3" type="noConversion"/>
  </si>
  <si>
    <t>부가세</t>
    <phoneticPr fontId="3" type="noConversion"/>
  </si>
  <si>
    <t>인천공항 &lt;-&gt;SONO VIVALDI (9인승)</t>
    <phoneticPr fontId="3" type="noConversion"/>
  </si>
  <si>
    <t>김포공항 &lt;-&gt;SONO VIVALDI  (9인승)</t>
    <phoneticPr fontId="3" type="noConversion"/>
  </si>
  <si>
    <t>인천공항 &lt;-&gt;SONO VIVALDI  (25인승)</t>
    <phoneticPr fontId="3" type="noConversion"/>
  </si>
  <si>
    <t>김포공항 &lt;-&gt;SONO VIVALDI  (25인승)</t>
    <phoneticPr fontId="3" type="noConversion"/>
  </si>
  <si>
    <t>인천공항 &lt;-&gt;SONO VIVALDI  (45인승)</t>
    <phoneticPr fontId="3" type="noConversion"/>
  </si>
  <si>
    <t>김포공항 &lt;-&gt;SONO VIVALDI  (45인승)</t>
    <phoneticPr fontId="3" type="noConversion"/>
  </si>
  <si>
    <t>인천공항 &lt;-&gt;용평 리조트 (9인승)</t>
    <phoneticPr fontId="3" type="noConversion"/>
  </si>
  <si>
    <t>김포공항 &lt;-&gt;용평 리조트 (9인승)</t>
    <phoneticPr fontId="3" type="noConversion"/>
  </si>
  <si>
    <t>인천공항 &lt;-&gt;하이원 리조트 (9인승)</t>
    <phoneticPr fontId="3" type="noConversion"/>
  </si>
  <si>
    <t>김포공항 &lt;-&gt;하이원 리조트 (9인승)</t>
    <phoneticPr fontId="3" type="noConversion"/>
  </si>
  <si>
    <t>인천공항 &lt;-&gt;알펜시아 리조트 (9인승)</t>
    <phoneticPr fontId="3" type="noConversion"/>
  </si>
  <si>
    <t>김포공항 &lt;-&gt;알펜시아 리조트 (9인승)</t>
    <phoneticPr fontId="3" type="noConversion"/>
  </si>
  <si>
    <t>인천공항 &lt;-&gt;알펜시아 강촌 리조트 (9인승)</t>
    <phoneticPr fontId="3" type="noConversion"/>
  </si>
  <si>
    <t>김포공항 &lt;-&gt;알펜시아 강촌 리조트 (9인승)</t>
    <phoneticPr fontId="3" type="noConversion"/>
  </si>
  <si>
    <r>
      <rPr>
        <sz val="11"/>
        <color rgb="FFFF0000"/>
        <rFont val="Microsoft JhengHei"/>
        <family val="2"/>
        <charset val="136"/>
      </rPr>
      <t>+1</t>
    </r>
    <r>
      <rPr>
        <sz val="11"/>
        <color rgb="FFFF0000"/>
        <rFont val="맑은 고딕"/>
        <family val="2"/>
        <charset val="129"/>
      </rPr>
      <t>민5천</t>
    </r>
    <phoneticPr fontId="3" type="noConversion"/>
  </si>
  <si>
    <t>B2B*15%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</si>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</sst>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₩#,##0_);[Red]&quot;(₩&quot;#,##0\)"/>
    <numFmt numFmtId="177" formatCode="\₩#,##0"/>
  </numFmts>
  <fonts count="1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1"/>
      <name val="Malgun Gothic"/>
      <family val="3"/>
      <charset val="129"/>
    </font>
    <font>
      <sz val="11"/>
      <color theme="1"/>
      <name val="Microsoft JhengHei"/>
      <family val="2"/>
      <charset val="136"/>
    </font>
    <font>
      <sz val="11"/>
      <color rgb="FF000000"/>
      <name val="Malgun Gothic"/>
      <family val="3"/>
      <charset val="129"/>
    </font>
    <font>
      <sz val="11"/>
      <name val="Malgun Gothic"/>
      <family val="3"/>
      <charset val="129"/>
    </font>
    <font>
      <sz val="11"/>
      <color rgb="FFFF0000"/>
      <name val="맑은 고딕"/>
      <family val="2"/>
      <charset val="136"/>
    </font>
    <font>
      <sz val="11"/>
      <color rgb="FFFF0000"/>
      <name val="Microsoft JhengHei"/>
      <family val="2"/>
      <charset val="136"/>
    </font>
    <font>
      <sz val="11"/>
      <color rgb="FFFF0000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0" xfId="0" quotePrefix="1" applyFont="1">
      <alignment vertical="center"/>
    </xf>
    <xf numFmtId="0" fontId="1" fillId="0" borderId="0" xfId="0" quotePrefix="1" applyFont="1">
      <alignment vertical="center"/>
    </xf>
    <xf numFmtId="0" fontId="5" fillId="0" borderId="6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873A-7B3F-4E9C-969B-D81563DDC57E}">
  <dimension ref="A1:K21"/>
  <sheetViews>
    <sheetView tabSelected="1" topLeftCell="B1" workbookViewId="0">
      <selection activeCell="E23" sqref="E23"/>
    </sheetView>
  </sheetViews>
  <sheetFormatPr defaultRowHeight="16.5"/>
  <cols>
    <col min="2" max="2" width="36.5" customWidth="1"/>
    <col min="4" max="4" width="30.125" customWidth="1"/>
    <col min="5" max="5" width="29.5" customWidth="1"/>
    <col min="6" max="7" width="9" customWidth="1"/>
    <col min="8" max="11" width="9.25" bestFit="1" customWidth="1"/>
  </cols>
  <sheetData>
    <row r="1" spans="1:11" ht="17.25" thickBot="1">
      <c r="A1" s="35" t="s">
        <v>0</v>
      </c>
      <c r="B1" s="36"/>
      <c r="C1" s="18" t="s">
        <v>3</v>
      </c>
      <c r="D1" s="19"/>
      <c r="E1" s="19"/>
      <c r="F1" s="19"/>
      <c r="G1" s="19"/>
      <c r="H1" s="19"/>
      <c r="I1" s="19"/>
      <c r="J1" s="19"/>
      <c r="K1" s="20"/>
    </row>
    <row r="2" spans="1:11">
      <c r="A2" s="35"/>
      <c r="B2" s="36"/>
      <c r="C2" s="1" t="s">
        <v>1</v>
      </c>
      <c r="D2" s="2" t="s">
        <v>2</v>
      </c>
      <c r="E2" s="12" t="s">
        <v>8</v>
      </c>
      <c r="F2" s="3" t="s">
        <v>12</v>
      </c>
      <c r="G2" s="3" t="s">
        <v>12</v>
      </c>
      <c r="H2" s="27" t="s">
        <v>10</v>
      </c>
      <c r="I2" s="27"/>
      <c r="J2" s="27" t="s">
        <v>11</v>
      </c>
      <c r="K2" s="28"/>
    </row>
    <row r="3" spans="1:11">
      <c r="A3" s="31" t="s">
        <v>13</v>
      </c>
      <c r="B3" s="32"/>
      <c r="C3" s="7" t="s">
        <v>4</v>
      </c>
      <c r="D3" s="5">
        <v>200000</v>
      </c>
      <c r="E3" s="10">
        <v>350000</v>
      </c>
      <c r="F3" s="3">
        <f>D3*1.1</f>
        <v>220000.00000000003</v>
      </c>
      <c r="G3" s="3">
        <f>E3*1.1</f>
        <v>385000.00000000006</v>
      </c>
      <c r="H3" s="10">
        <f>F3+15000</f>
        <v>235000.00000000003</v>
      </c>
      <c r="I3" s="10">
        <f>G3+15000</f>
        <v>400000.00000000006</v>
      </c>
      <c r="J3" s="10">
        <f>H3*1.15</f>
        <v>270250</v>
      </c>
      <c r="K3" s="6">
        <f>I3*1.15</f>
        <v>460000.00000000006</v>
      </c>
    </row>
    <row r="4" spans="1:11">
      <c r="A4" s="23" t="s">
        <v>15</v>
      </c>
      <c r="B4" s="24"/>
      <c r="C4" s="4" t="s">
        <v>5</v>
      </c>
      <c r="D4" s="10">
        <v>330000</v>
      </c>
      <c r="E4" s="7" t="s">
        <v>9</v>
      </c>
      <c r="F4" s="3">
        <f t="shared" ref="F4:F18" si="0">D4*1.1</f>
        <v>363000.00000000006</v>
      </c>
      <c r="G4" s="3" t="s">
        <v>9</v>
      </c>
      <c r="H4" s="10">
        <f t="shared" ref="H4:H18" si="1">F4+15000</f>
        <v>378000.00000000006</v>
      </c>
      <c r="I4" s="10"/>
      <c r="J4" s="10">
        <f t="shared" ref="J4:J18" si="2">H4*1.15</f>
        <v>434700.00000000006</v>
      </c>
      <c r="K4" s="6"/>
    </row>
    <row r="5" spans="1:11">
      <c r="A5" s="25"/>
      <c r="B5" s="26"/>
      <c r="C5" s="4" t="s">
        <v>6</v>
      </c>
      <c r="D5" s="10">
        <v>400000</v>
      </c>
      <c r="E5" s="7" t="s">
        <v>9</v>
      </c>
      <c r="F5" s="3">
        <v>400000</v>
      </c>
      <c r="G5" s="3" t="s">
        <v>9</v>
      </c>
      <c r="H5" s="10">
        <f t="shared" si="1"/>
        <v>415000</v>
      </c>
      <c r="I5" s="10"/>
      <c r="J5" s="10">
        <f t="shared" si="2"/>
        <v>477249.99999999994</v>
      </c>
      <c r="K5" s="6"/>
    </row>
    <row r="6" spans="1:11">
      <c r="A6" s="31" t="s">
        <v>17</v>
      </c>
      <c r="B6" s="32"/>
      <c r="C6" s="4" t="s">
        <v>7</v>
      </c>
      <c r="D6" s="5"/>
      <c r="E6" s="7" t="s">
        <v>9</v>
      </c>
      <c r="F6" s="3">
        <f t="shared" si="0"/>
        <v>0</v>
      </c>
      <c r="G6" s="3" t="s">
        <v>9</v>
      </c>
      <c r="H6" s="10"/>
      <c r="I6" s="10"/>
      <c r="J6" s="10"/>
      <c r="K6" s="6"/>
    </row>
    <row r="7" spans="1:11">
      <c r="A7" s="31" t="s">
        <v>19</v>
      </c>
      <c r="B7" s="32"/>
      <c r="C7" s="7" t="s">
        <v>4</v>
      </c>
      <c r="D7" s="5">
        <v>300000</v>
      </c>
      <c r="E7" s="10">
        <v>450000</v>
      </c>
      <c r="F7" s="3">
        <f t="shared" si="0"/>
        <v>330000</v>
      </c>
      <c r="G7" s="3">
        <f t="shared" ref="G7:G18" si="3">E7*1.1</f>
        <v>495000.00000000006</v>
      </c>
      <c r="H7" s="10">
        <f t="shared" si="1"/>
        <v>345000</v>
      </c>
      <c r="I7" s="10">
        <f t="shared" ref="I4:I18" si="4">G7+15000</f>
        <v>510000.00000000006</v>
      </c>
      <c r="J7" s="10">
        <f t="shared" si="2"/>
        <v>396749.99999999994</v>
      </c>
      <c r="K7" s="6">
        <f t="shared" ref="K7:K18" si="5">I7*1.15</f>
        <v>586500</v>
      </c>
    </row>
    <row r="8" spans="1:11">
      <c r="A8" s="29" t="s">
        <v>21</v>
      </c>
      <c r="B8" s="30"/>
      <c r="C8" s="14" t="s">
        <v>4</v>
      </c>
      <c r="D8" s="5">
        <v>320000</v>
      </c>
      <c r="E8" s="10">
        <v>470000</v>
      </c>
      <c r="F8" s="3">
        <f t="shared" si="0"/>
        <v>352000</v>
      </c>
      <c r="G8" s="3">
        <f t="shared" si="3"/>
        <v>517000.00000000006</v>
      </c>
      <c r="H8" s="10">
        <f t="shared" si="1"/>
        <v>367000</v>
      </c>
      <c r="I8" s="10">
        <f t="shared" si="4"/>
        <v>532000</v>
      </c>
      <c r="J8" s="10">
        <f t="shared" si="2"/>
        <v>422049.99999999994</v>
      </c>
      <c r="K8" s="6"/>
    </row>
    <row r="9" spans="1:11">
      <c r="A9" s="29" t="s">
        <v>23</v>
      </c>
      <c r="B9" s="30"/>
      <c r="C9" s="14" t="s">
        <v>4</v>
      </c>
      <c r="D9" s="5">
        <v>300000</v>
      </c>
      <c r="E9" s="10">
        <v>450000</v>
      </c>
      <c r="F9" s="3">
        <f t="shared" si="0"/>
        <v>330000</v>
      </c>
      <c r="G9" s="3">
        <f t="shared" si="3"/>
        <v>495000.00000000006</v>
      </c>
      <c r="H9" s="10">
        <f t="shared" si="1"/>
        <v>345000</v>
      </c>
      <c r="I9" s="10">
        <f t="shared" si="4"/>
        <v>510000.00000000006</v>
      </c>
      <c r="J9" s="10">
        <f t="shared" si="2"/>
        <v>396749.99999999994</v>
      </c>
      <c r="K9" s="6">
        <f t="shared" si="5"/>
        <v>586500</v>
      </c>
    </row>
    <row r="10" spans="1:11">
      <c r="A10" s="29" t="s">
        <v>25</v>
      </c>
      <c r="B10" s="30"/>
      <c r="C10" s="14" t="s">
        <v>4</v>
      </c>
      <c r="D10" s="5">
        <v>180000</v>
      </c>
      <c r="E10" s="10">
        <v>350000</v>
      </c>
      <c r="F10" s="3">
        <f t="shared" si="0"/>
        <v>198000.00000000003</v>
      </c>
      <c r="G10" s="3">
        <f t="shared" si="3"/>
        <v>385000.00000000006</v>
      </c>
      <c r="H10" s="10">
        <f t="shared" si="1"/>
        <v>213000.00000000003</v>
      </c>
      <c r="I10" s="10">
        <f t="shared" si="4"/>
        <v>400000.00000000006</v>
      </c>
      <c r="J10" s="10">
        <f t="shared" si="2"/>
        <v>244950</v>
      </c>
      <c r="K10" s="6">
        <f t="shared" si="5"/>
        <v>460000.00000000006</v>
      </c>
    </row>
    <row r="11" spans="1:11">
      <c r="A11" s="21" t="s">
        <v>14</v>
      </c>
      <c r="B11" s="22"/>
      <c r="C11" s="14" t="s">
        <v>4</v>
      </c>
      <c r="D11" s="5">
        <v>180000</v>
      </c>
      <c r="E11" s="10">
        <v>330000</v>
      </c>
      <c r="F11" s="3">
        <f t="shared" si="0"/>
        <v>198000.00000000003</v>
      </c>
      <c r="G11" s="3">
        <f t="shared" si="3"/>
        <v>363000.00000000006</v>
      </c>
      <c r="H11" s="10">
        <f t="shared" si="1"/>
        <v>213000.00000000003</v>
      </c>
      <c r="I11" s="10">
        <f t="shared" si="4"/>
        <v>378000.00000000006</v>
      </c>
      <c r="J11" s="10">
        <f t="shared" si="2"/>
        <v>244950</v>
      </c>
      <c r="K11" s="6">
        <f t="shared" si="5"/>
        <v>434700.00000000006</v>
      </c>
    </row>
    <row r="12" spans="1:11">
      <c r="A12" s="21" t="s">
        <v>16</v>
      </c>
      <c r="B12" s="22"/>
      <c r="C12" s="4" t="s">
        <v>5</v>
      </c>
      <c r="D12" s="5">
        <v>300000</v>
      </c>
      <c r="E12" s="7" t="s">
        <v>9</v>
      </c>
      <c r="F12" s="3">
        <f t="shared" si="0"/>
        <v>330000</v>
      </c>
      <c r="G12" s="3" t="s">
        <v>9</v>
      </c>
      <c r="H12" s="10">
        <f t="shared" si="1"/>
        <v>345000</v>
      </c>
      <c r="I12" s="10"/>
      <c r="J12" s="10">
        <f t="shared" si="2"/>
        <v>396749.99999999994</v>
      </c>
      <c r="K12" s="6"/>
    </row>
    <row r="13" spans="1:11">
      <c r="A13" s="21"/>
      <c r="B13" s="22"/>
      <c r="C13" s="4" t="s">
        <v>6</v>
      </c>
      <c r="D13" s="5">
        <v>370000</v>
      </c>
      <c r="E13" s="7" t="s">
        <v>9</v>
      </c>
      <c r="F13" s="3">
        <v>370000</v>
      </c>
      <c r="G13" s="3" t="s">
        <v>9</v>
      </c>
      <c r="H13" s="10">
        <f t="shared" si="1"/>
        <v>385000</v>
      </c>
      <c r="I13" s="10"/>
      <c r="J13" s="10">
        <f t="shared" si="2"/>
        <v>442749.99999999994</v>
      </c>
      <c r="K13" s="6"/>
    </row>
    <row r="14" spans="1:11">
      <c r="A14" s="21" t="s">
        <v>18</v>
      </c>
      <c r="B14" s="22"/>
      <c r="C14" s="4" t="s">
        <v>7</v>
      </c>
      <c r="D14" s="5"/>
      <c r="E14" s="7" t="s">
        <v>9</v>
      </c>
      <c r="F14" s="3">
        <f t="shared" si="0"/>
        <v>0</v>
      </c>
      <c r="G14" s="3" t="s">
        <v>9</v>
      </c>
      <c r="H14" s="10"/>
      <c r="I14" s="10"/>
      <c r="J14" s="10"/>
      <c r="K14" s="6"/>
    </row>
    <row r="15" spans="1:11">
      <c r="A15" s="21" t="s">
        <v>20</v>
      </c>
      <c r="B15" s="22"/>
      <c r="C15" s="7" t="s">
        <v>4</v>
      </c>
      <c r="D15" s="5">
        <v>280000</v>
      </c>
      <c r="E15" s="10">
        <v>430000</v>
      </c>
      <c r="F15" s="3">
        <f t="shared" si="0"/>
        <v>308000</v>
      </c>
      <c r="G15" s="3">
        <f t="shared" si="3"/>
        <v>473000.00000000006</v>
      </c>
      <c r="H15" s="10">
        <f t="shared" si="1"/>
        <v>323000</v>
      </c>
      <c r="I15" s="10">
        <f t="shared" si="4"/>
        <v>488000.00000000006</v>
      </c>
      <c r="J15" s="10">
        <f t="shared" si="2"/>
        <v>371450</v>
      </c>
      <c r="K15" s="6">
        <f t="shared" si="5"/>
        <v>561200</v>
      </c>
    </row>
    <row r="16" spans="1:11">
      <c r="A16" s="37" t="s">
        <v>22</v>
      </c>
      <c r="B16" s="38"/>
      <c r="C16" s="7" t="s">
        <v>4</v>
      </c>
      <c r="D16" s="5">
        <v>300000</v>
      </c>
      <c r="E16" s="10">
        <v>450000</v>
      </c>
      <c r="F16" s="3">
        <f t="shared" si="0"/>
        <v>330000</v>
      </c>
      <c r="G16" s="3">
        <f t="shared" si="3"/>
        <v>495000.00000000006</v>
      </c>
      <c r="H16" s="10">
        <f t="shared" si="1"/>
        <v>345000</v>
      </c>
      <c r="I16" s="10">
        <f t="shared" si="4"/>
        <v>510000.00000000006</v>
      </c>
      <c r="J16" s="10">
        <f t="shared" si="2"/>
        <v>396749.99999999994</v>
      </c>
      <c r="K16" s="6"/>
    </row>
    <row r="17" spans="1:11">
      <c r="A17" s="37" t="s">
        <v>24</v>
      </c>
      <c r="B17" s="38"/>
      <c r="C17" s="7" t="s">
        <v>4</v>
      </c>
      <c r="D17" s="5">
        <v>280000</v>
      </c>
      <c r="E17" s="10">
        <v>430000</v>
      </c>
      <c r="F17" s="3">
        <f t="shared" si="0"/>
        <v>308000</v>
      </c>
      <c r="G17" s="3">
        <f t="shared" si="3"/>
        <v>473000.00000000006</v>
      </c>
      <c r="H17" s="10">
        <f t="shared" si="1"/>
        <v>323000</v>
      </c>
      <c r="I17" s="10">
        <f t="shared" si="4"/>
        <v>488000.00000000006</v>
      </c>
      <c r="J17" s="10">
        <f t="shared" si="2"/>
        <v>371450</v>
      </c>
      <c r="K17" s="6">
        <f t="shared" si="5"/>
        <v>561200</v>
      </c>
    </row>
    <row r="18" spans="1:11" ht="17.25" thickBot="1">
      <c r="A18" s="33" t="s">
        <v>26</v>
      </c>
      <c r="B18" s="34"/>
      <c r="C18" s="17" t="s">
        <v>4</v>
      </c>
      <c r="D18" s="8">
        <v>160000</v>
      </c>
      <c r="E18" s="13">
        <v>330000</v>
      </c>
      <c r="F18" s="11">
        <f t="shared" si="0"/>
        <v>176000</v>
      </c>
      <c r="G18" s="11">
        <f t="shared" si="3"/>
        <v>363000.00000000006</v>
      </c>
      <c r="H18" s="10">
        <f t="shared" si="1"/>
        <v>191000</v>
      </c>
      <c r="I18" s="10">
        <f t="shared" si="4"/>
        <v>378000.00000000006</v>
      </c>
      <c r="J18" s="13">
        <f t="shared" si="2"/>
        <v>219649.99999999997</v>
      </c>
      <c r="K18" s="9">
        <f t="shared" si="5"/>
        <v>434700.00000000006</v>
      </c>
    </row>
    <row r="19" spans="1:11">
      <c r="H19" s="15" t="s">
        <v>27</v>
      </c>
      <c r="J19" s="16" t="s">
        <v>28</v>
      </c>
    </row>
    <row r="21" spans="1:11">
      <c r="E21" t="s">
        <v>29</v>
      </c>
    </row>
  </sheetData>
  <mergeCells count="18">
    <mergeCell ref="A18:B18"/>
    <mergeCell ref="A15:B15"/>
    <mergeCell ref="A7:B7"/>
    <mergeCell ref="A1:B2"/>
    <mergeCell ref="A3:B3"/>
    <mergeCell ref="A16:B16"/>
    <mergeCell ref="A9:B9"/>
    <mergeCell ref="A10:B10"/>
    <mergeCell ref="A14:B14"/>
    <mergeCell ref="A17:B17"/>
    <mergeCell ref="C1:K1"/>
    <mergeCell ref="A11:B11"/>
    <mergeCell ref="A12:B13"/>
    <mergeCell ref="A4:B5"/>
    <mergeCell ref="H2:I2"/>
    <mergeCell ref="J2:K2"/>
    <mergeCell ref="A8:B8"/>
    <mergeCell ref="A6:B6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筱文 黎</dc:creator>
  <cp:lastModifiedBy>筱文 黎</cp:lastModifiedBy>
  <dcterms:created xsi:type="dcterms:W3CDTF">2025-05-16T01:14:00Z</dcterms:created>
  <dcterms:modified xsi:type="dcterms:W3CDTF">2025-05-16T05:53:19Z</dcterms:modified>
</cp:coreProperties>
</file>