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09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N10" i="2" l="1"/>
  <c r="O10" i="2"/>
  <c r="P10" i="2"/>
  <c r="O9" i="2"/>
  <c r="P9" i="2" s="1"/>
  <c r="O8" i="2"/>
  <c r="P8" i="2" s="1"/>
  <c r="P7" i="2"/>
  <c r="O7" i="2"/>
  <c r="O6" i="2"/>
  <c r="P6" i="2" s="1"/>
  <c r="O5" i="2"/>
  <c r="P5" i="2" s="1"/>
  <c r="O4" i="2"/>
  <c r="P4" i="2" s="1"/>
  <c r="O3" i="2"/>
  <c r="P3" i="2" s="1"/>
  <c r="P2" i="2"/>
  <c r="O2" i="2"/>
</calcChain>
</file>

<file path=xl/sharedStrings.xml><?xml version="1.0" encoding="utf-8"?>
<sst xmlns="http://schemas.openxmlformats.org/spreadsheetml/2006/main" count="81" uniqueCount="66">
  <si>
    <t>No.</t>
  </si>
  <si>
    <t>상태</t>
  </si>
  <si>
    <t>예약접수일</t>
  </si>
  <si>
    <t>운행날짜</t>
  </si>
  <si>
    <t>고객명</t>
  </si>
  <si>
    <t>국적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</si>
  <si>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</si>
  <si>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</si>
  <si>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</si>
  <si>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</si>
  <si>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</si>
  <si>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</si>
  <si>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</si>
  <si>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</si>
  <si>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</si>
  <si>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HK</t>
  </si>
  <si>
    <t>aufn민박 (서울 마포구 망원로 76)</t>
  </si>
  <si>
    <t>정남수 기사님</t>
  </si>
  <si>
    <t>경기78바2014호</t>
  </si>
  <si>
    <t>한국골프장경영협회</t>
  </si>
  <si>
    <t>신라스테이역삼호텔</t>
  </si>
  <si>
    <t>경기78바 2016호</t>
  </si>
  <si>
    <t>최영선</t>
  </si>
  <si>
    <t>01076299090번</t>
  </si>
  <si>
    <t>박상필</t>
  </si>
  <si>
    <t>대한민국</t>
  </si>
  <si>
    <t>신당동 DDP패션몰</t>
  </si>
  <si>
    <t>해방촌 오거리</t>
  </si>
  <si>
    <t>경기 78바 2025</t>
  </si>
  <si>
    <t>장대호</t>
  </si>
  <si>
    <t>010-4223-1475</t>
  </si>
  <si>
    <t>양홍직 과장</t>
  </si>
  <si>
    <t>KR</t>
  </si>
  <si>
    <t>고려대학겨 지연계 캠퍼스에서 버스 탑승</t>
  </si>
  <si>
    <t>고려대학교 이동 후 종료</t>
  </si>
  <si>
    <t>경기 78바 2008</t>
  </si>
  <si>
    <t>박수복 기사님</t>
  </si>
  <si>
    <t>010-3160-3200</t>
  </si>
  <si>
    <t>이건희</t>
  </si>
  <si>
    <t>강남청담동</t>
  </si>
  <si>
    <t>논산훈련소</t>
  </si>
  <si>
    <t>15`</t>
  </si>
  <si>
    <t>경기 79사 3137</t>
  </si>
  <si>
    <t>김성수</t>
  </si>
  <si>
    <t>010-8644-8731</t>
  </si>
  <si>
    <t>연천 청창로474</t>
  </si>
  <si>
    <t>서울 72바 9749</t>
  </si>
  <si>
    <t>정창교</t>
  </si>
  <si>
    <t>010-3599-6957</t>
  </si>
  <si>
    <t>Louisa</t>
  </si>
  <si>
    <t>알로하호텔 하남</t>
  </si>
  <si>
    <t>스타필드 하남</t>
  </si>
  <si>
    <t>경기 78바 2006호</t>
  </si>
  <si>
    <t>박인용</t>
  </si>
  <si>
    <t>010-8753-4594</t>
  </si>
  <si>
    <t>알로하호텔 하남 (경기 하남시 하남대로776번길 84)</t>
  </si>
  <si>
    <t>인천공항 T1</t>
  </si>
  <si>
    <t>경기 78바 2028호</t>
  </si>
  <si>
    <t>문암 기사님</t>
  </si>
  <si>
    <t>010-6353-2113</t>
  </si>
  <si>
    <t>2025-09-10 ~
2025-09-11</t>
    <phoneticPr fontId="20" type="noConversion"/>
  </si>
  <si>
    <t>2025-09-12 ~
2025-09-13</t>
    <phoneticPr fontId="20" type="noConversion"/>
  </si>
  <si>
    <t>부가세</t>
  </si>
  <si>
    <t>합계</t>
  </si>
  <si>
    <t>aufn민박 (서울 마포구 망원로 76)</t>
    <phoneticPr fontId="20" type="noConversion"/>
  </si>
  <si>
    <t>장언호 가이드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</si>
</sst>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" fontId="21" fillId="34" borderId="11" xfId="0" applyNumberFormat="1" applyFont="1" applyFill="1" applyBorder="1" applyAlignment="1">
      <alignment horizontal="center" vertical="center"/>
    </xf>
    <xf numFmtId="3" fontId="21" fillId="34" borderId="11" xfId="0" applyNumberFormat="1" applyFont="1" applyFill="1" applyBorder="1" applyAlignment="1">
      <alignment horizontal="center" vertical="center" wrapText="1"/>
    </xf>
    <xf numFmtId="3" fontId="22" fillId="34" borderId="11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L7" sqref="L7"/>
    </sheetView>
  </sheetViews>
  <sheetFormatPr defaultRowHeight="38.2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16.75" bestFit="1" customWidth="1"/>
    <col min="6" max="6" width="8" bestFit="1" customWidth="1"/>
    <col min="7" max="7" width="36" bestFit="1" customWidth="1"/>
    <col min="8" max="8" width="28.125" bestFit="1" customWidth="1"/>
    <col min="9" max="9" width="4.75" bestFit="1" customWidth="1"/>
    <col min="10" max="10" width="6.375" bestFit="1" customWidth="1"/>
    <col min="11" max="11" width="15" bestFit="1" customWidth="1"/>
    <col min="12" max="12" width="12.125" bestFit="1" customWidth="1"/>
    <col min="13" max="13" width="13.625" bestFit="1" customWidth="1"/>
    <col min="14" max="14" width="12.375" customWidth="1"/>
    <col min="15" max="15" width="12.75" customWidth="1"/>
    <col min="16" max="16" width="11.875" customWidth="1"/>
  </cols>
  <sheetData>
    <row r="1" spans="1:16" ht="38.2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62</v>
      </c>
      <c r="P1" s="4" t="s">
        <v>63</v>
      </c>
    </row>
    <row r="2" spans="1:16" ht="38.25" customHeight="1" x14ac:dyDescent="0.3">
      <c r="A2" s="5">
        <v>1</v>
      </c>
      <c r="B2" s="5" t="s">
        <v>14</v>
      </c>
      <c r="C2" s="6">
        <v>45908.619618055556</v>
      </c>
      <c r="D2" s="7">
        <v>45908</v>
      </c>
      <c r="E2" s="5" t="s">
        <v>65</v>
      </c>
      <c r="F2" s="5" t="s">
        <v>15</v>
      </c>
      <c r="G2" s="5" t="s">
        <v>64</v>
      </c>
      <c r="H2" s="5" t="s">
        <v>16</v>
      </c>
      <c r="I2" s="5">
        <v>11</v>
      </c>
      <c r="J2" s="5">
        <v>0</v>
      </c>
      <c r="K2" s="5">
        <v>1057100980</v>
      </c>
      <c r="L2" s="5" t="s">
        <v>17</v>
      </c>
      <c r="M2" s="5" t="s">
        <v>18</v>
      </c>
      <c r="N2" s="8">
        <v>370000</v>
      </c>
      <c r="O2" s="8">
        <f>N2*10%</f>
        <v>37000</v>
      </c>
      <c r="P2" s="8">
        <f>SUM(N2:O2)</f>
        <v>407000</v>
      </c>
    </row>
    <row r="3" spans="1:16" ht="38.25" customHeight="1" x14ac:dyDescent="0.3">
      <c r="A3" s="5">
        <v>2</v>
      </c>
      <c r="B3" s="5" t="s">
        <v>14</v>
      </c>
      <c r="C3" s="6">
        <v>45909.36928240741</v>
      </c>
      <c r="D3" s="5" t="s">
        <v>60</v>
      </c>
      <c r="E3" s="5" t="s">
        <v>19</v>
      </c>
      <c r="F3" s="9"/>
      <c r="G3" s="5" t="s">
        <v>20</v>
      </c>
      <c r="H3" s="5" t="s">
        <v>20</v>
      </c>
      <c r="I3" s="5">
        <v>13</v>
      </c>
      <c r="J3" s="5">
        <v>13</v>
      </c>
      <c r="K3" s="5" t="s">
        <v>21</v>
      </c>
      <c r="L3" s="5" t="s">
        <v>22</v>
      </c>
      <c r="M3" s="5" t="s">
        <v>23</v>
      </c>
      <c r="N3" s="8">
        <v>850000</v>
      </c>
      <c r="O3" s="8">
        <f t="shared" ref="O3:O10" si="0">N3*10%</f>
        <v>85000</v>
      </c>
      <c r="P3" s="8">
        <f t="shared" ref="P3:P10" si="1">SUM(N3:O3)</f>
        <v>935000</v>
      </c>
    </row>
    <row r="4" spans="1:16" ht="38.25" customHeight="1" x14ac:dyDescent="0.3">
      <c r="A4" s="5">
        <v>3</v>
      </c>
      <c r="B4" s="5" t="s">
        <v>14</v>
      </c>
      <c r="C4" s="6">
        <v>45898.494571759256</v>
      </c>
      <c r="D4" s="7">
        <v>45911</v>
      </c>
      <c r="E4" s="5" t="s">
        <v>24</v>
      </c>
      <c r="F4" s="5" t="s">
        <v>25</v>
      </c>
      <c r="G4" s="5" t="s">
        <v>26</v>
      </c>
      <c r="H4" s="5" t="s">
        <v>27</v>
      </c>
      <c r="I4" s="5">
        <v>20</v>
      </c>
      <c r="J4" s="5">
        <v>0</v>
      </c>
      <c r="K4" s="5" t="s">
        <v>28</v>
      </c>
      <c r="L4" s="5" t="s">
        <v>29</v>
      </c>
      <c r="M4" s="5" t="s">
        <v>30</v>
      </c>
      <c r="N4" s="8">
        <v>300000</v>
      </c>
      <c r="O4" s="8">
        <f t="shared" si="0"/>
        <v>30000</v>
      </c>
      <c r="P4" s="8">
        <f t="shared" si="1"/>
        <v>330000</v>
      </c>
    </row>
    <row r="5" spans="1:16" ht="38.25" customHeight="1" x14ac:dyDescent="0.3">
      <c r="A5" s="5">
        <v>4</v>
      </c>
      <c r="B5" s="5" t="s">
        <v>14</v>
      </c>
      <c r="C5" s="6">
        <v>45908.655462962961</v>
      </c>
      <c r="D5" s="5" t="s">
        <v>61</v>
      </c>
      <c r="E5" s="5" t="s">
        <v>31</v>
      </c>
      <c r="F5" s="5" t="s">
        <v>32</v>
      </c>
      <c r="G5" s="5" t="s">
        <v>33</v>
      </c>
      <c r="H5" s="5" t="s">
        <v>34</v>
      </c>
      <c r="I5" s="5">
        <v>11</v>
      </c>
      <c r="J5" s="5">
        <v>0</v>
      </c>
      <c r="K5" s="5" t="s">
        <v>35</v>
      </c>
      <c r="L5" s="5" t="s">
        <v>36</v>
      </c>
      <c r="M5" s="5" t="s">
        <v>37</v>
      </c>
      <c r="N5" s="8">
        <v>750000</v>
      </c>
      <c r="O5" s="8">
        <f t="shared" si="0"/>
        <v>75000</v>
      </c>
      <c r="P5" s="8">
        <f t="shared" si="1"/>
        <v>825000</v>
      </c>
    </row>
    <row r="6" spans="1:16" ht="38.25" customHeight="1" x14ac:dyDescent="0.3">
      <c r="A6" s="5">
        <v>5</v>
      </c>
      <c r="B6" s="5" t="s">
        <v>14</v>
      </c>
      <c r="C6" s="6">
        <v>45902.406400462962</v>
      </c>
      <c r="D6" s="7">
        <v>45915</v>
      </c>
      <c r="E6" s="5" t="s">
        <v>38</v>
      </c>
      <c r="F6" s="5" t="s">
        <v>25</v>
      </c>
      <c r="G6" s="5" t="s">
        <v>39</v>
      </c>
      <c r="H6" s="5" t="s">
        <v>40</v>
      </c>
      <c r="I6" s="5" t="s">
        <v>41</v>
      </c>
      <c r="J6" s="5">
        <v>0</v>
      </c>
      <c r="K6" s="5" t="s">
        <v>42</v>
      </c>
      <c r="L6" s="5" t="s">
        <v>43</v>
      </c>
      <c r="M6" s="5" t="s">
        <v>44</v>
      </c>
      <c r="N6" s="8">
        <v>800000</v>
      </c>
      <c r="O6" s="8">
        <f t="shared" si="0"/>
        <v>80000</v>
      </c>
      <c r="P6" s="8">
        <f t="shared" si="1"/>
        <v>880000</v>
      </c>
    </row>
    <row r="7" spans="1:16" ht="38.25" customHeight="1" x14ac:dyDescent="0.3">
      <c r="A7" s="5">
        <v>6</v>
      </c>
      <c r="B7" s="5" t="s">
        <v>14</v>
      </c>
      <c r="C7" s="6">
        <v>45902.407129629632</v>
      </c>
      <c r="D7" s="7">
        <v>45916</v>
      </c>
      <c r="E7" s="5" t="s">
        <v>38</v>
      </c>
      <c r="F7" s="5" t="s">
        <v>25</v>
      </c>
      <c r="G7" s="5" t="s">
        <v>39</v>
      </c>
      <c r="H7" s="5" t="s">
        <v>45</v>
      </c>
      <c r="I7" s="5">
        <v>15</v>
      </c>
      <c r="J7" s="5">
        <v>0</v>
      </c>
      <c r="K7" s="5" t="s">
        <v>46</v>
      </c>
      <c r="L7" s="5" t="s">
        <v>47</v>
      </c>
      <c r="M7" s="5" t="s">
        <v>48</v>
      </c>
      <c r="N7" s="8">
        <v>800000</v>
      </c>
      <c r="O7" s="8">
        <f t="shared" si="0"/>
        <v>80000</v>
      </c>
      <c r="P7" s="8">
        <f t="shared" si="1"/>
        <v>880000</v>
      </c>
    </row>
    <row r="8" spans="1:16" ht="38.25" customHeight="1" x14ac:dyDescent="0.3">
      <c r="A8" s="5">
        <v>7</v>
      </c>
      <c r="B8" s="5" t="s">
        <v>14</v>
      </c>
      <c r="C8" s="6">
        <v>45923.408414351848</v>
      </c>
      <c r="D8" s="7">
        <v>45927</v>
      </c>
      <c r="E8" s="5" t="s">
        <v>49</v>
      </c>
      <c r="F8" s="5" t="s">
        <v>15</v>
      </c>
      <c r="G8" s="5" t="s">
        <v>50</v>
      </c>
      <c r="H8" s="5" t="s">
        <v>51</v>
      </c>
      <c r="I8" s="5">
        <v>18</v>
      </c>
      <c r="J8" s="5">
        <v>0</v>
      </c>
      <c r="K8" s="5" t="s">
        <v>52</v>
      </c>
      <c r="L8" s="5" t="s">
        <v>53</v>
      </c>
      <c r="M8" s="5" t="s">
        <v>54</v>
      </c>
      <c r="N8" s="8">
        <v>150000</v>
      </c>
      <c r="O8" s="8">
        <f t="shared" si="0"/>
        <v>15000</v>
      </c>
      <c r="P8" s="8">
        <f t="shared" si="1"/>
        <v>165000</v>
      </c>
    </row>
    <row r="9" spans="1:16" ht="38.25" customHeight="1" x14ac:dyDescent="0.3">
      <c r="A9" s="5">
        <v>8</v>
      </c>
      <c r="B9" s="5" t="s">
        <v>14</v>
      </c>
      <c r="C9" s="6">
        <v>45923.412314814814</v>
      </c>
      <c r="D9" s="7">
        <v>45929</v>
      </c>
      <c r="E9" s="5" t="s">
        <v>49</v>
      </c>
      <c r="F9" s="5" t="s">
        <v>15</v>
      </c>
      <c r="G9" s="5" t="s">
        <v>55</v>
      </c>
      <c r="H9" s="5" t="s">
        <v>56</v>
      </c>
      <c r="I9" s="5">
        <v>10</v>
      </c>
      <c r="J9" s="5">
        <v>10</v>
      </c>
      <c r="K9" s="5" t="s">
        <v>57</v>
      </c>
      <c r="L9" s="5" t="s">
        <v>58</v>
      </c>
      <c r="M9" s="5" t="s">
        <v>59</v>
      </c>
      <c r="N9" s="8">
        <v>280000</v>
      </c>
      <c r="O9" s="8">
        <f t="shared" si="0"/>
        <v>28000</v>
      </c>
      <c r="P9" s="8">
        <f t="shared" si="1"/>
        <v>308000</v>
      </c>
    </row>
    <row r="10" spans="1:16" ht="38.25" customHeight="1" x14ac:dyDescent="0.3">
      <c r="N10" s="1">
        <f t="shared" ref="N10:P10" si="2">SUM(N2:N9)</f>
        <v>4300000</v>
      </c>
      <c r="O10" s="2">
        <f t="shared" si="2"/>
        <v>430000</v>
      </c>
      <c r="P10" s="3">
        <f t="shared" si="2"/>
        <v>4730000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2025-10-01T02:22:52Z</dcterms:created>
  <dcterms:modified xsi:type="dcterms:W3CDTF">2025-10-01T02:22:52Z</dcterms:modified>
</cp:coreProperties>
</file>